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rammicro-my.sharepoint.com/personal/piotr_stasiowski_ingrammicro_com/Documents/Desktop/Cenniki/2023/03.Marzec/"/>
    </mc:Choice>
  </mc:AlternateContent>
  <xr:revisionPtr revIDLastSave="289" documentId="13_ncr:1_{2B1AE946-B7A8-42DC-9CD1-820EA93CB29D}" xr6:coauthVersionLast="47" xr6:coauthVersionMax="47" xr10:uidLastSave="{64EE97D5-FD97-420F-AB42-F13B4B2DD2BA}"/>
  <bookViews>
    <workbookView xWindow="615" yWindow="-17415" windowWidth="22560" windowHeight="16650" tabRatio="739" xr2:uid="{00000000-000D-0000-FFFF-FFFF00000000}"/>
  </bookViews>
  <sheets>
    <sheet name="Menu" sheetId="16" r:id="rId1"/>
    <sheet name="OSB" sheetId="18" r:id="rId2"/>
    <sheet name="Aparaty" sheetId="1" r:id="rId3"/>
    <sheet name="Mediatrix" sheetId="19" r:id="rId4"/>
    <sheet name="WebCollaboration" sheetId="20" r:id="rId5"/>
    <sheet name="OSCC" sheetId="21" r:id="rId6"/>
    <sheet name="Xpressions" sheetId="22" r:id="rId7"/>
  </sheets>
  <definedNames>
    <definedName name="_xlnm._FilterDatabase" localSheetId="2" hidden="1">Aparaty!$A$2:$G$97</definedName>
    <definedName name="_xlnm._FilterDatabase" localSheetId="1" hidden="1">OSB!$A$3:$L$335</definedName>
    <definedName name="_xlnm._FilterDatabase" localSheetId="5" hidden="1">OSCC!$A$2:$G$2</definedName>
    <definedName name="_xlnm._FilterDatabase" localSheetId="4" hidden="1">WebCollaboration!$A$2:$G$2</definedName>
    <definedName name="_xlnm._FilterDatabase" localSheetId="6" hidden="1">Xpressions!$A$2:$H$2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8" l="1"/>
  <c r="J7" i="18"/>
  <c r="I7" i="18"/>
  <c r="H7" i="18"/>
  <c r="G7" i="18"/>
  <c r="F6" i="22"/>
  <c r="F7" i="22"/>
  <c r="F8" i="22"/>
  <c r="F9" i="22"/>
  <c r="F10" i="22"/>
  <c r="F11" i="22"/>
  <c r="F12" i="22"/>
  <c r="F13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6" i="22"/>
  <c r="F158" i="22"/>
  <c r="F159" i="22"/>
  <c r="F160" i="22"/>
  <c r="F162" i="22"/>
  <c r="F164" i="22"/>
  <c r="F165" i="22"/>
  <c r="F166" i="22"/>
  <c r="F167" i="22"/>
  <c r="F168" i="22"/>
  <c r="F169" i="22"/>
  <c r="F5" i="22"/>
  <c r="F170" i="22" s="1"/>
  <c r="F5" i="19"/>
  <c r="F6" i="19"/>
  <c r="F7" i="19"/>
  <c r="F8" i="19"/>
  <c r="F9" i="19"/>
  <c r="F26" i="19" s="1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4" i="19"/>
  <c r="G28" i="1"/>
  <c r="G26" i="1"/>
  <c r="G27" i="1"/>
  <c r="H273" i="18"/>
  <c r="J273" i="18" s="1"/>
  <c r="K273" i="18" s="1"/>
  <c r="G273" i="18"/>
  <c r="H238" i="18"/>
  <c r="J238" i="18" s="1"/>
  <c r="K238" i="18" s="1"/>
  <c r="G238" i="18"/>
  <c r="H237" i="18"/>
  <c r="J237" i="18" s="1"/>
  <c r="K237" i="18" s="1"/>
  <c r="G237" i="18"/>
  <c r="H236" i="18"/>
  <c r="J236" i="18" s="1"/>
  <c r="K236" i="18" s="1"/>
  <c r="G236" i="18"/>
  <c r="G225" i="18"/>
  <c r="H225" i="18"/>
  <c r="I225" i="18" s="1"/>
  <c r="G14" i="1"/>
  <c r="G13" i="1"/>
  <c r="G223" i="18"/>
  <c r="H223" i="18"/>
  <c r="J223" i="18" s="1"/>
  <c r="K223" i="18" s="1"/>
  <c r="G224" i="18"/>
  <c r="H224" i="18"/>
  <c r="J224" i="18" s="1"/>
  <c r="K224" i="18" s="1"/>
  <c r="G15" i="1"/>
  <c r="G12" i="1"/>
  <c r="G222" i="18"/>
  <c r="H222" i="18"/>
  <c r="J222" i="18" s="1"/>
  <c r="K222" i="18" s="1"/>
  <c r="H221" i="18"/>
  <c r="J221" i="18" s="1"/>
  <c r="K221" i="18" s="1"/>
  <c r="G221" i="18"/>
  <c r="H79" i="18"/>
  <c r="I79" i="18" s="1"/>
  <c r="H78" i="18"/>
  <c r="J78" i="18" s="1"/>
  <c r="K78" i="18" s="1"/>
  <c r="H77" i="18"/>
  <c r="I77" i="18" s="1"/>
  <c r="H76" i="18"/>
  <c r="I76" i="18" s="1"/>
  <c r="H91" i="18"/>
  <c r="I91" i="18" s="1"/>
  <c r="H75" i="18"/>
  <c r="J75" i="18" s="1"/>
  <c r="K75" i="18" s="1"/>
  <c r="H334" i="18"/>
  <c r="I334" i="18" s="1"/>
  <c r="H328" i="18"/>
  <c r="J328" i="18" s="1"/>
  <c r="K328" i="18" s="1"/>
  <c r="H326" i="18"/>
  <c r="I326" i="18" s="1"/>
  <c r="H325" i="18"/>
  <c r="J325" i="18" s="1"/>
  <c r="K325" i="18" s="1"/>
  <c r="H324" i="18"/>
  <c r="I324" i="18" s="1"/>
  <c r="H322" i="18"/>
  <c r="J322" i="18" s="1"/>
  <c r="K322" i="18" s="1"/>
  <c r="H321" i="18"/>
  <c r="I321" i="18" s="1"/>
  <c r="H320" i="18"/>
  <c r="J320" i="18" s="1"/>
  <c r="K320" i="18" s="1"/>
  <c r="H318" i="18"/>
  <c r="I318" i="18" s="1"/>
  <c r="H317" i="18"/>
  <c r="J317" i="18" s="1"/>
  <c r="K317" i="18" s="1"/>
  <c r="H316" i="18"/>
  <c r="I316" i="18" s="1"/>
  <c r="H313" i="18"/>
  <c r="J313" i="18" s="1"/>
  <c r="K313" i="18" s="1"/>
  <c r="H312" i="18"/>
  <c r="I312" i="18" s="1"/>
  <c r="H311" i="18"/>
  <c r="J311" i="18" s="1"/>
  <c r="K311" i="18" s="1"/>
  <c r="H272" i="18"/>
  <c r="I272" i="18" s="1"/>
  <c r="H212" i="18"/>
  <c r="J212" i="18" s="1"/>
  <c r="K212" i="18" s="1"/>
  <c r="H211" i="18"/>
  <c r="I211" i="18" s="1"/>
  <c r="H203" i="18"/>
  <c r="J203" i="18" s="1"/>
  <c r="K203" i="18" s="1"/>
  <c r="H202" i="18"/>
  <c r="I202" i="18" s="1"/>
  <c r="H201" i="18"/>
  <c r="J201" i="18" s="1"/>
  <c r="K201" i="18" s="1"/>
  <c r="H184" i="18"/>
  <c r="I184" i="18" s="1"/>
  <c r="H179" i="18"/>
  <c r="J179" i="18" s="1"/>
  <c r="K179" i="18" s="1"/>
  <c r="H154" i="18"/>
  <c r="I154" i="18" s="1"/>
  <c r="H46" i="18"/>
  <c r="J46" i="18" s="1"/>
  <c r="K46" i="18" s="1"/>
  <c r="H45" i="18"/>
  <c r="I45" i="18" s="1"/>
  <c r="H333" i="18"/>
  <c r="J333" i="18" s="1"/>
  <c r="K333" i="18" s="1"/>
  <c r="H332" i="18"/>
  <c r="H331" i="18"/>
  <c r="J331" i="18" s="1"/>
  <c r="K331" i="18" s="1"/>
  <c r="H330" i="18"/>
  <c r="H329" i="18"/>
  <c r="J329" i="18" s="1"/>
  <c r="K329" i="18" s="1"/>
  <c r="H327" i="18"/>
  <c r="H323" i="18"/>
  <c r="J323" i="18" s="1"/>
  <c r="K323" i="18" s="1"/>
  <c r="H319" i="18"/>
  <c r="H315" i="18"/>
  <c r="J315" i="18" s="1"/>
  <c r="K315" i="18" s="1"/>
  <c r="H314" i="18"/>
  <c r="H310" i="18"/>
  <c r="J310" i="18" s="1"/>
  <c r="K310" i="18" s="1"/>
  <c r="H308" i="18"/>
  <c r="H307" i="18"/>
  <c r="J307" i="18" s="1"/>
  <c r="K307" i="18" s="1"/>
  <c r="H306" i="18"/>
  <c r="H305" i="18"/>
  <c r="J305" i="18" s="1"/>
  <c r="K305" i="18" s="1"/>
  <c r="H304" i="18"/>
  <c r="H302" i="18"/>
  <c r="J302" i="18" s="1"/>
  <c r="K302" i="18" s="1"/>
  <c r="H301" i="18"/>
  <c r="H300" i="18"/>
  <c r="J300" i="18" s="1"/>
  <c r="K300" i="18" s="1"/>
  <c r="H299" i="18"/>
  <c r="H298" i="18"/>
  <c r="J298" i="18" s="1"/>
  <c r="K298" i="18" s="1"/>
  <c r="H297" i="18"/>
  <c r="H296" i="18"/>
  <c r="J296" i="18" s="1"/>
  <c r="K296" i="18" s="1"/>
  <c r="H295" i="18"/>
  <c r="H294" i="18"/>
  <c r="J294" i="18" s="1"/>
  <c r="K294" i="18" s="1"/>
  <c r="H293" i="18"/>
  <c r="H292" i="18"/>
  <c r="J292" i="18" s="1"/>
  <c r="K292" i="18" s="1"/>
  <c r="H291" i="18"/>
  <c r="H290" i="18"/>
  <c r="J290" i="18" s="1"/>
  <c r="K290" i="18" s="1"/>
  <c r="H289" i="18"/>
  <c r="H288" i="18"/>
  <c r="J288" i="18" s="1"/>
  <c r="K288" i="18" s="1"/>
  <c r="H287" i="18"/>
  <c r="H286" i="18"/>
  <c r="J286" i="18" s="1"/>
  <c r="K286" i="18" s="1"/>
  <c r="H284" i="18"/>
  <c r="H283" i="18"/>
  <c r="J283" i="18" s="1"/>
  <c r="K283" i="18" s="1"/>
  <c r="H282" i="18"/>
  <c r="H281" i="18"/>
  <c r="J281" i="18" s="1"/>
  <c r="K281" i="18" s="1"/>
  <c r="H280" i="18"/>
  <c r="H279" i="18"/>
  <c r="J279" i="18" s="1"/>
  <c r="K279" i="18" s="1"/>
  <c r="H278" i="18"/>
  <c r="H277" i="18"/>
  <c r="J277" i="18" s="1"/>
  <c r="K277" i="18" s="1"/>
  <c r="H276" i="18"/>
  <c r="H275" i="18"/>
  <c r="J275" i="18" s="1"/>
  <c r="K275" i="18" s="1"/>
  <c r="H270" i="18"/>
  <c r="H269" i="18"/>
  <c r="J269" i="18" s="1"/>
  <c r="K269" i="18" s="1"/>
  <c r="H268" i="18"/>
  <c r="H267" i="18"/>
  <c r="J267" i="18" s="1"/>
  <c r="K267" i="18" s="1"/>
  <c r="H266" i="18"/>
  <c r="H265" i="18"/>
  <c r="J265" i="18" s="1"/>
  <c r="K265" i="18" s="1"/>
  <c r="H264" i="18"/>
  <c r="H263" i="18"/>
  <c r="J263" i="18" s="1"/>
  <c r="K263" i="18" s="1"/>
  <c r="H262" i="18"/>
  <c r="H260" i="18"/>
  <c r="J260" i="18" s="1"/>
  <c r="K260" i="18" s="1"/>
  <c r="H259" i="18"/>
  <c r="H258" i="18"/>
  <c r="J258" i="18" s="1"/>
  <c r="K258" i="18" s="1"/>
  <c r="H257" i="18"/>
  <c r="H256" i="18"/>
  <c r="J256" i="18" s="1"/>
  <c r="K256" i="18" s="1"/>
  <c r="H255" i="18"/>
  <c r="H254" i="18"/>
  <c r="J254" i="18" s="1"/>
  <c r="K254" i="18" s="1"/>
  <c r="H253" i="18"/>
  <c r="H252" i="18"/>
  <c r="J252" i="18" s="1"/>
  <c r="K252" i="18" s="1"/>
  <c r="H250" i="18"/>
  <c r="H249" i="18"/>
  <c r="J249" i="18" s="1"/>
  <c r="K249" i="18" s="1"/>
  <c r="H247" i="18"/>
  <c r="J247" i="18" s="1"/>
  <c r="K247" i="18" s="1"/>
  <c r="H246" i="18"/>
  <c r="H245" i="18"/>
  <c r="J245" i="18" s="1"/>
  <c r="K245" i="18" s="1"/>
  <c r="H244" i="18"/>
  <c r="H242" i="18"/>
  <c r="J242" i="18" s="1"/>
  <c r="K242" i="18" s="1"/>
  <c r="H241" i="18"/>
  <c r="H240" i="18"/>
  <c r="J240" i="18" s="1"/>
  <c r="K240" i="18" s="1"/>
  <c r="H235" i="18"/>
  <c r="H234" i="18"/>
  <c r="J234" i="18" s="1"/>
  <c r="K234" i="18" s="1"/>
  <c r="H233" i="18"/>
  <c r="H232" i="18"/>
  <c r="J232" i="18" s="1"/>
  <c r="K232" i="18" s="1"/>
  <c r="H231" i="18"/>
  <c r="H230" i="18"/>
  <c r="J230" i="18" s="1"/>
  <c r="K230" i="18" s="1"/>
  <c r="H228" i="18"/>
  <c r="H227" i="18"/>
  <c r="J227" i="18" s="1"/>
  <c r="K227" i="18" s="1"/>
  <c r="H220" i="18"/>
  <c r="H219" i="18"/>
  <c r="J219" i="18" s="1"/>
  <c r="K219" i="18" s="1"/>
  <c r="H218" i="18"/>
  <c r="H217" i="18"/>
  <c r="J217" i="18" s="1"/>
  <c r="K217" i="18" s="1"/>
  <c r="H216" i="18"/>
  <c r="H215" i="18"/>
  <c r="J215" i="18" s="1"/>
  <c r="K215" i="18" s="1"/>
  <c r="H214" i="18"/>
  <c r="H209" i="18"/>
  <c r="H208" i="18"/>
  <c r="J208" i="18" s="1"/>
  <c r="K208" i="18" s="1"/>
  <c r="H207" i="18"/>
  <c r="H206" i="18"/>
  <c r="J206" i="18" s="1"/>
  <c r="K206" i="18" s="1"/>
  <c r="H205" i="18"/>
  <c r="H204" i="18"/>
  <c r="J204" i="18" s="1"/>
  <c r="K204" i="18" s="1"/>
  <c r="H200" i="18"/>
  <c r="H199" i="18"/>
  <c r="J199" i="18" s="1"/>
  <c r="K199" i="18" s="1"/>
  <c r="H198" i="18"/>
  <c r="H197" i="18"/>
  <c r="J197" i="18" s="1"/>
  <c r="K197" i="18" s="1"/>
  <c r="H196" i="18"/>
  <c r="H195" i="18"/>
  <c r="J195" i="18" s="1"/>
  <c r="K195" i="18" s="1"/>
  <c r="H194" i="18"/>
  <c r="H193" i="18"/>
  <c r="J193" i="18" s="1"/>
  <c r="K193" i="18" s="1"/>
  <c r="H192" i="18"/>
  <c r="H191" i="18"/>
  <c r="J191" i="18" s="1"/>
  <c r="K191" i="18" s="1"/>
  <c r="H190" i="18"/>
  <c r="H189" i="18"/>
  <c r="J189" i="18" s="1"/>
  <c r="K189" i="18" s="1"/>
  <c r="H188" i="18"/>
  <c r="H187" i="18"/>
  <c r="J187" i="18" s="1"/>
  <c r="K187" i="18" s="1"/>
  <c r="H186" i="18"/>
  <c r="H185" i="18"/>
  <c r="J185" i="18" s="1"/>
  <c r="K185" i="18" s="1"/>
  <c r="H183" i="18"/>
  <c r="H182" i="18"/>
  <c r="J182" i="18" s="1"/>
  <c r="K182" i="18" s="1"/>
  <c r="H181" i="18"/>
  <c r="H180" i="18"/>
  <c r="J180" i="18" s="1"/>
  <c r="K180" i="18" s="1"/>
  <c r="H178" i="18"/>
  <c r="H177" i="18"/>
  <c r="J177" i="18" s="1"/>
  <c r="K177" i="18" s="1"/>
  <c r="H176" i="18"/>
  <c r="H175" i="18"/>
  <c r="J175" i="18" s="1"/>
  <c r="K175" i="18" s="1"/>
  <c r="H174" i="18"/>
  <c r="H173" i="18"/>
  <c r="J173" i="18" s="1"/>
  <c r="K173" i="18" s="1"/>
  <c r="H172" i="18"/>
  <c r="H171" i="18"/>
  <c r="J171" i="18" s="1"/>
  <c r="K171" i="18" s="1"/>
  <c r="H170" i="18"/>
  <c r="H169" i="18"/>
  <c r="J169" i="18" s="1"/>
  <c r="K169" i="18" s="1"/>
  <c r="H168" i="18"/>
  <c r="H167" i="18"/>
  <c r="J167" i="18" s="1"/>
  <c r="K167" i="18" s="1"/>
  <c r="H166" i="18"/>
  <c r="H165" i="18"/>
  <c r="J165" i="18" s="1"/>
  <c r="K165" i="18" s="1"/>
  <c r="H164" i="18"/>
  <c r="H163" i="18"/>
  <c r="J163" i="18" s="1"/>
  <c r="K163" i="18" s="1"/>
  <c r="H162" i="18"/>
  <c r="H161" i="18"/>
  <c r="J161" i="18" s="1"/>
  <c r="K161" i="18" s="1"/>
  <c r="H160" i="18"/>
  <c r="H159" i="18"/>
  <c r="J159" i="18" s="1"/>
  <c r="K159" i="18" s="1"/>
  <c r="H158" i="18"/>
  <c r="H157" i="18"/>
  <c r="J157" i="18" s="1"/>
  <c r="K157" i="18" s="1"/>
  <c r="H156" i="18"/>
  <c r="H155" i="18"/>
  <c r="J155" i="18" s="1"/>
  <c r="K155" i="18" s="1"/>
  <c r="H153" i="18"/>
  <c r="H152" i="18"/>
  <c r="J152" i="18" s="1"/>
  <c r="K152" i="18" s="1"/>
  <c r="H151" i="18"/>
  <c r="H150" i="18"/>
  <c r="J150" i="18" s="1"/>
  <c r="K150" i="18" s="1"/>
  <c r="H148" i="18"/>
  <c r="H146" i="18"/>
  <c r="J146" i="18" s="1"/>
  <c r="K146" i="18" s="1"/>
  <c r="H143" i="18"/>
  <c r="H141" i="18"/>
  <c r="J141" i="18" s="1"/>
  <c r="K141" i="18" s="1"/>
  <c r="H140" i="18"/>
  <c r="H139" i="18"/>
  <c r="J139" i="18" s="1"/>
  <c r="K139" i="18" s="1"/>
  <c r="H138" i="18"/>
  <c r="H136" i="18"/>
  <c r="J136" i="18" s="1"/>
  <c r="K136" i="18" s="1"/>
  <c r="H135" i="18"/>
  <c r="H134" i="18"/>
  <c r="J134" i="18" s="1"/>
  <c r="K134" i="18" s="1"/>
  <c r="H133" i="18"/>
  <c r="H132" i="18"/>
  <c r="J132" i="18" s="1"/>
  <c r="K132" i="18" s="1"/>
  <c r="H131" i="18"/>
  <c r="H130" i="18"/>
  <c r="J130" i="18" s="1"/>
  <c r="K130" i="18" s="1"/>
  <c r="H129" i="18"/>
  <c r="H128" i="18"/>
  <c r="J128" i="18" s="1"/>
  <c r="K128" i="18" s="1"/>
  <c r="H127" i="18"/>
  <c r="H124" i="18"/>
  <c r="J124" i="18" s="1"/>
  <c r="K124" i="18" s="1"/>
  <c r="H123" i="18"/>
  <c r="H122" i="18"/>
  <c r="J122" i="18" s="1"/>
  <c r="K122" i="18" s="1"/>
  <c r="H121" i="18"/>
  <c r="H118" i="18"/>
  <c r="J118" i="18" s="1"/>
  <c r="K118" i="18" s="1"/>
  <c r="H117" i="18"/>
  <c r="H116" i="18"/>
  <c r="J116" i="18" s="1"/>
  <c r="K116" i="18" s="1"/>
  <c r="H113" i="18"/>
  <c r="J113" i="18" s="1"/>
  <c r="K113" i="18" s="1"/>
  <c r="H112" i="18"/>
  <c r="J112" i="18" s="1"/>
  <c r="K112" i="18" s="1"/>
  <c r="H111" i="18"/>
  <c r="J111" i="18" s="1"/>
  <c r="K111" i="18" s="1"/>
  <c r="H110" i="18"/>
  <c r="J110" i="18" s="1"/>
  <c r="K110" i="18" s="1"/>
  <c r="H107" i="18"/>
  <c r="J107" i="18" s="1"/>
  <c r="K107" i="18" s="1"/>
  <c r="H105" i="18"/>
  <c r="J105" i="18" s="1"/>
  <c r="K105" i="18" s="1"/>
  <c r="H104" i="18"/>
  <c r="J104" i="18" s="1"/>
  <c r="K104" i="18" s="1"/>
  <c r="H103" i="18"/>
  <c r="J103" i="18" s="1"/>
  <c r="K103" i="18" s="1"/>
  <c r="H102" i="18"/>
  <c r="J102" i="18" s="1"/>
  <c r="K102" i="18" s="1"/>
  <c r="H101" i="18"/>
  <c r="J101" i="18" s="1"/>
  <c r="K101" i="18" s="1"/>
  <c r="H100" i="18"/>
  <c r="J100" i="18" s="1"/>
  <c r="K100" i="18" s="1"/>
  <c r="H99" i="18"/>
  <c r="J99" i="18" s="1"/>
  <c r="K99" i="18" s="1"/>
  <c r="H97" i="18"/>
  <c r="J97" i="18" s="1"/>
  <c r="K97" i="18" s="1"/>
  <c r="H96" i="18"/>
  <c r="J96" i="18" s="1"/>
  <c r="K96" i="18" s="1"/>
  <c r="H87" i="18"/>
  <c r="J87" i="18" s="1"/>
  <c r="K87" i="18" s="1"/>
  <c r="H86" i="18"/>
  <c r="J86" i="18" s="1"/>
  <c r="K86" i="18" s="1"/>
  <c r="H85" i="18"/>
  <c r="J85" i="18" s="1"/>
  <c r="K85" i="18" s="1"/>
  <c r="H84" i="18"/>
  <c r="J84" i="18" s="1"/>
  <c r="K84" i="18" s="1"/>
  <c r="H83" i="18"/>
  <c r="J83" i="18" s="1"/>
  <c r="K83" i="18" s="1"/>
  <c r="H51" i="18"/>
  <c r="J51" i="18" s="1"/>
  <c r="K51" i="18" s="1"/>
  <c r="H43" i="18"/>
  <c r="J43" i="18" s="1"/>
  <c r="K43" i="18" s="1"/>
  <c r="H42" i="18"/>
  <c r="J42" i="18" s="1"/>
  <c r="K42" i="18" s="1"/>
  <c r="H22" i="18"/>
  <c r="I22" i="18" s="1"/>
  <c r="H144" i="18"/>
  <c r="J144" i="18" s="1"/>
  <c r="K144" i="18" s="1"/>
  <c r="H125" i="18"/>
  <c r="J125" i="18" s="1"/>
  <c r="K125" i="18" s="1"/>
  <c r="H120" i="18"/>
  <c r="J120" i="18" s="1"/>
  <c r="K120" i="18" s="1"/>
  <c r="H119" i="18"/>
  <c r="J119" i="18" s="1"/>
  <c r="K119" i="18" s="1"/>
  <c r="H115" i="18"/>
  <c r="J115" i="18" s="1"/>
  <c r="K115" i="18" s="1"/>
  <c r="H114" i="18"/>
  <c r="J114" i="18" s="1"/>
  <c r="K114" i="18" s="1"/>
  <c r="H108" i="18"/>
  <c r="J108" i="18" s="1"/>
  <c r="K108" i="18" s="1"/>
  <c r="H106" i="18"/>
  <c r="J106" i="18" s="1"/>
  <c r="K106" i="18" s="1"/>
  <c r="H95" i="18"/>
  <c r="J95" i="18" s="1"/>
  <c r="K95" i="18" s="1"/>
  <c r="H94" i="18"/>
  <c r="J94" i="18" s="1"/>
  <c r="K94" i="18" s="1"/>
  <c r="H93" i="18"/>
  <c r="J93" i="18" s="1"/>
  <c r="K93" i="18" s="1"/>
  <c r="H92" i="18"/>
  <c r="J92" i="18" s="1"/>
  <c r="K92" i="18" s="1"/>
  <c r="H90" i="18"/>
  <c r="J90" i="18" s="1"/>
  <c r="K90" i="18" s="1"/>
  <c r="H89" i="18"/>
  <c r="J89" i="18" s="1"/>
  <c r="K89" i="18" s="1"/>
  <c r="H88" i="18"/>
  <c r="J88" i="18" s="1"/>
  <c r="K88" i="18" s="1"/>
  <c r="H82" i="18"/>
  <c r="J82" i="18" s="1"/>
  <c r="K82" i="18" s="1"/>
  <c r="H81" i="18"/>
  <c r="J81" i="18" s="1"/>
  <c r="K81" i="18" s="1"/>
  <c r="H74" i="18"/>
  <c r="J74" i="18" s="1"/>
  <c r="K74" i="18" s="1"/>
  <c r="H73" i="18"/>
  <c r="J73" i="18" s="1"/>
  <c r="K73" i="18" s="1"/>
  <c r="H72" i="18"/>
  <c r="J72" i="18" s="1"/>
  <c r="K72" i="18" s="1"/>
  <c r="H71" i="18"/>
  <c r="J71" i="18" s="1"/>
  <c r="K71" i="18" s="1"/>
  <c r="H70" i="18"/>
  <c r="J70" i="18" s="1"/>
  <c r="K70" i="18" s="1"/>
  <c r="H69" i="18"/>
  <c r="J69" i="18" s="1"/>
  <c r="K69" i="18" s="1"/>
  <c r="H68" i="18"/>
  <c r="J68" i="18" s="1"/>
  <c r="K68" i="18" s="1"/>
  <c r="H67" i="18"/>
  <c r="J67" i="18" s="1"/>
  <c r="K67" i="18" s="1"/>
  <c r="H66" i="18"/>
  <c r="J66" i="18" s="1"/>
  <c r="K66" i="18" s="1"/>
  <c r="H65" i="18"/>
  <c r="J65" i="18" s="1"/>
  <c r="K65" i="18" s="1"/>
  <c r="H64" i="18"/>
  <c r="J64" i="18" s="1"/>
  <c r="K64" i="18" s="1"/>
  <c r="H63" i="18"/>
  <c r="J63" i="18" s="1"/>
  <c r="K63" i="18" s="1"/>
  <c r="H62" i="18"/>
  <c r="J62" i="18" s="1"/>
  <c r="K62" i="18" s="1"/>
  <c r="H61" i="18"/>
  <c r="J61" i="18" s="1"/>
  <c r="K61" i="18" s="1"/>
  <c r="H60" i="18"/>
  <c r="J60" i="18" s="1"/>
  <c r="K60" i="18" s="1"/>
  <c r="H59" i="18"/>
  <c r="J59" i="18" s="1"/>
  <c r="K59" i="18" s="1"/>
  <c r="H58" i="18"/>
  <c r="J58" i="18" s="1"/>
  <c r="K58" i="18" s="1"/>
  <c r="H57" i="18"/>
  <c r="J57" i="18" s="1"/>
  <c r="K57" i="18" s="1"/>
  <c r="H56" i="18"/>
  <c r="J56" i="18" s="1"/>
  <c r="K56" i="18" s="1"/>
  <c r="H55" i="18"/>
  <c r="J55" i="18" s="1"/>
  <c r="K55" i="18" s="1"/>
  <c r="H54" i="18"/>
  <c r="J54" i="18" s="1"/>
  <c r="K54" i="18" s="1"/>
  <c r="H53" i="18"/>
  <c r="J53" i="18" s="1"/>
  <c r="K53" i="18" s="1"/>
  <c r="H50" i="18"/>
  <c r="J50" i="18" s="1"/>
  <c r="K50" i="18" s="1"/>
  <c r="H49" i="18"/>
  <c r="J49" i="18" s="1"/>
  <c r="K49" i="18" s="1"/>
  <c r="H48" i="18"/>
  <c r="J48" i="18" s="1"/>
  <c r="K48" i="18" s="1"/>
  <c r="H47" i="18"/>
  <c r="J47" i="18" s="1"/>
  <c r="K47" i="18" s="1"/>
  <c r="H40" i="18"/>
  <c r="J40" i="18" s="1"/>
  <c r="K40" i="18" s="1"/>
  <c r="H39" i="18"/>
  <c r="J39" i="18" s="1"/>
  <c r="K39" i="18" s="1"/>
  <c r="H38" i="18"/>
  <c r="J38" i="18" s="1"/>
  <c r="K38" i="18" s="1"/>
  <c r="H37" i="18"/>
  <c r="J37" i="18" s="1"/>
  <c r="K37" i="18" s="1"/>
  <c r="H36" i="18"/>
  <c r="J36" i="18" s="1"/>
  <c r="K36" i="18" s="1"/>
  <c r="H35" i="18"/>
  <c r="J35" i="18" s="1"/>
  <c r="K35" i="18" s="1"/>
  <c r="H34" i="18"/>
  <c r="J34" i="18" s="1"/>
  <c r="K34" i="18" s="1"/>
  <c r="H33" i="18"/>
  <c r="J33" i="18" s="1"/>
  <c r="K33" i="18" s="1"/>
  <c r="H32" i="18"/>
  <c r="J32" i="18" s="1"/>
  <c r="K32" i="18" s="1"/>
  <c r="H31" i="18"/>
  <c r="J31" i="18" s="1"/>
  <c r="K31" i="18" s="1"/>
  <c r="H30" i="18"/>
  <c r="J30" i="18" s="1"/>
  <c r="K30" i="18" s="1"/>
  <c r="H29" i="18"/>
  <c r="J29" i="18" s="1"/>
  <c r="K29" i="18" s="1"/>
  <c r="H27" i="18"/>
  <c r="J27" i="18" s="1"/>
  <c r="K27" i="18" s="1"/>
  <c r="H26" i="18"/>
  <c r="J26" i="18" s="1"/>
  <c r="K26" i="18" s="1"/>
  <c r="H25" i="18"/>
  <c r="J25" i="18" s="1"/>
  <c r="K25" i="18" s="1"/>
  <c r="H24" i="18"/>
  <c r="J24" i="18" s="1"/>
  <c r="K24" i="18" s="1"/>
  <c r="H23" i="18"/>
  <c r="J23" i="18" s="1"/>
  <c r="K23" i="18" s="1"/>
  <c r="H21" i="18"/>
  <c r="J21" i="18" s="1"/>
  <c r="K21" i="18" s="1"/>
  <c r="H20" i="18"/>
  <c r="J20" i="18" s="1"/>
  <c r="K20" i="18" s="1"/>
  <c r="H19" i="18"/>
  <c r="J19" i="18" s="1"/>
  <c r="K19" i="18" s="1"/>
  <c r="H17" i="18"/>
  <c r="J17" i="18" s="1"/>
  <c r="K17" i="18" s="1"/>
  <c r="H16" i="18"/>
  <c r="J16" i="18" s="1"/>
  <c r="K16" i="18" s="1"/>
  <c r="H15" i="18"/>
  <c r="J15" i="18" s="1"/>
  <c r="K15" i="18" s="1"/>
  <c r="H14" i="18"/>
  <c r="J14" i="18" s="1"/>
  <c r="K14" i="18" s="1"/>
  <c r="H13" i="18"/>
  <c r="J13" i="18" s="1"/>
  <c r="K13" i="18" s="1"/>
  <c r="H12" i="18"/>
  <c r="J12" i="18" s="1"/>
  <c r="K12" i="18" s="1"/>
  <c r="H11" i="18"/>
  <c r="J11" i="18" s="1"/>
  <c r="K11" i="18" s="1"/>
  <c r="H10" i="18"/>
  <c r="J10" i="18" s="1"/>
  <c r="K10" i="18" s="1"/>
  <c r="H9" i="18"/>
  <c r="J9" i="18" s="1"/>
  <c r="K9" i="18" s="1"/>
  <c r="H6" i="18"/>
  <c r="J6" i="18" s="1"/>
  <c r="K6" i="18" s="1"/>
  <c r="I273" i="18" l="1"/>
  <c r="I238" i="18"/>
  <c r="I237" i="18"/>
  <c r="I236" i="18"/>
  <c r="J225" i="18"/>
  <c r="K225" i="18" s="1"/>
  <c r="I222" i="18"/>
  <c r="I223" i="18"/>
  <c r="I221" i="18"/>
  <c r="I224" i="18"/>
  <c r="J154" i="18"/>
  <c r="K154" i="18" s="1"/>
  <c r="J202" i="18"/>
  <c r="K202" i="18" s="1"/>
  <c r="J316" i="18"/>
  <c r="K316" i="18" s="1"/>
  <c r="J326" i="18"/>
  <c r="K326" i="18" s="1"/>
  <c r="J77" i="18"/>
  <c r="K77" i="18" s="1"/>
  <c r="J324" i="18"/>
  <c r="K324" i="18" s="1"/>
  <c r="J91" i="18"/>
  <c r="K91" i="18" s="1"/>
  <c r="J79" i="18"/>
  <c r="K79" i="18" s="1"/>
  <c r="I78" i="18"/>
  <c r="J76" i="18"/>
  <c r="K76" i="18" s="1"/>
  <c r="J272" i="18"/>
  <c r="K272" i="18" s="1"/>
  <c r="J318" i="18"/>
  <c r="K318" i="18" s="1"/>
  <c r="J321" i="18"/>
  <c r="K321" i="18" s="1"/>
  <c r="I75" i="18"/>
  <c r="I283" i="18"/>
  <c r="I43" i="18"/>
  <c r="I323" i="18"/>
  <c r="J45" i="18"/>
  <c r="K45" i="18" s="1"/>
  <c r="J184" i="18"/>
  <c r="K184" i="18" s="1"/>
  <c r="J211" i="18"/>
  <c r="K211" i="18" s="1"/>
  <c r="J312" i="18"/>
  <c r="K312" i="18" s="1"/>
  <c r="J334" i="18"/>
  <c r="K334" i="18" s="1"/>
  <c r="I46" i="18"/>
  <c r="I179" i="18"/>
  <c r="I201" i="18"/>
  <c r="I203" i="18"/>
  <c r="I212" i="18"/>
  <c r="I311" i="18"/>
  <c r="I313" i="18"/>
  <c r="I317" i="18"/>
  <c r="I320" i="18"/>
  <c r="I322" i="18"/>
  <c r="I325" i="18"/>
  <c r="I328" i="18"/>
  <c r="I107" i="18"/>
  <c r="I263" i="18"/>
  <c r="I315" i="18"/>
  <c r="I331" i="18"/>
  <c r="I157" i="18"/>
  <c r="I150" i="18"/>
  <c r="I292" i="18"/>
  <c r="I167" i="18"/>
  <c r="I310" i="18"/>
  <c r="I102" i="18"/>
  <c r="I185" i="18"/>
  <c r="I97" i="18"/>
  <c r="I195" i="18"/>
  <c r="I240" i="18"/>
  <c r="I159" i="18"/>
  <c r="I173" i="18"/>
  <c r="I204" i="18"/>
  <c r="I258" i="18"/>
  <c r="I279" i="18"/>
  <c r="I300" i="18"/>
  <c r="I85" i="18"/>
  <c r="I215" i="18"/>
  <c r="I234" i="18"/>
  <c r="I275" i="18"/>
  <c r="J22" i="18"/>
  <c r="K22" i="18" s="1"/>
  <c r="I175" i="18"/>
  <c r="I191" i="18"/>
  <c r="I227" i="18"/>
  <c r="I296" i="18"/>
  <c r="I256" i="18"/>
  <c r="I277" i="18"/>
  <c r="I113" i="18"/>
  <c r="I193" i="18"/>
  <c r="I249" i="18"/>
  <c r="I155" i="18"/>
  <c r="I171" i="18"/>
  <c r="I189" i="18"/>
  <c r="I208" i="18"/>
  <c r="I232" i="18"/>
  <c r="I254" i="18"/>
  <c r="I267" i="18"/>
  <c r="I288" i="18"/>
  <c r="I305" i="18"/>
  <c r="I87" i="18"/>
  <c r="I111" i="18"/>
  <c r="I199" i="18"/>
  <c r="I281" i="18"/>
  <c r="I298" i="18"/>
  <c r="I329" i="18"/>
  <c r="I42" i="18"/>
  <c r="I84" i="18"/>
  <c r="I96" i="18"/>
  <c r="I101" i="18"/>
  <c r="I105" i="18"/>
  <c r="I112" i="18"/>
  <c r="I161" i="18"/>
  <c r="I177" i="18"/>
  <c r="I217" i="18"/>
  <c r="I242" i="18"/>
  <c r="I260" i="18"/>
  <c r="I294" i="18"/>
  <c r="I165" i="18"/>
  <c r="I182" i="18"/>
  <c r="I247" i="18"/>
  <c r="I83" i="18"/>
  <c r="I269" i="18"/>
  <c r="I290" i="18"/>
  <c r="I307" i="18"/>
  <c r="I104" i="18"/>
  <c r="I163" i="18"/>
  <c r="I180" i="18"/>
  <c r="I197" i="18"/>
  <c r="I219" i="18"/>
  <c r="I245" i="18"/>
  <c r="I100" i="18"/>
  <c r="I51" i="18"/>
  <c r="I86" i="18"/>
  <c r="I99" i="18"/>
  <c r="I103" i="18"/>
  <c r="I110" i="18"/>
  <c r="I116" i="18"/>
  <c r="I146" i="18"/>
  <c r="I152" i="18"/>
  <c r="I169" i="18"/>
  <c r="I187" i="18"/>
  <c r="I206" i="18"/>
  <c r="I230" i="18"/>
  <c r="I252" i="18"/>
  <c r="I265" i="18"/>
  <c r="I286" i="18"/>
  <c r="I302" i="18"/>
  <c r="I333" i="18"/>
  <c r="J231" i="18"/>
  <c r="K231" i="18" s="1"/>
  <c r="I231" i="18"/>
  <c r="J253" i="18"/>
  <c r="K253" i="18" s="1"/>
  <c r="I253" i="18"/>
  <c r="J266" i="18"/>
  <c r="K266" i="18" s="1"/>
  <c r="I266" i="18"/>
  <c r="J121" i="18"/>
  <c r="K121" i="18" s="1"/>
  <c r="I121" i="18"/>
  <c r="J127" i="18"/>
  <c r="K127" i="18" s="1"/>
  <c r="I127" i="18"/>
  <c r="J131" i="18"/>
  <c r="K131" i="18" s="1"/>
  <c r="I131" i="18"/>
  <c r="J135" i="18"/>
  <c r="K135" i="18" s="1"/>
  <c r="I135" i="18"/>
  <c r="J140" i="18"/>
  <c r="K140" i="18" s="1"/>
  <c r="I140" i="18"/>
  <c r="J148" i="18"/>
  <c r="K148" i="18" s="1"/>
  <c r="I148" i="18"/>
  <c r="J160" i="18"/>
  <c r="K160" i="18" s="1"/>
  <c r="I160" i="18"/>
  <c r="J176" i="18"/>
  <c r="K176" i="18" s="1"/>
  <c r="I176" i="18"/>
  <c r="J194" i="18"/>
  <c r="K194" i="18" s="1"/>
  <c r="I194" i="18"/>
  <c r="J216" i="18"/>
  <c r="K216" i="18" s="1"/>
  <c r="I216" i="18"/>
  <c r="J241" i="18"/>
  <c r="K241" i="18" s="1"/>
  <c r="I241" i="18"/>
  <c r="J259" i="18"/>
  <c r="K259" i="18" s="1"/>
  <c r="I259" i="18"/>
  <c r="J276" i="18"/>
  <c r="K276" i="18" s="1"/>
  <c r="I276" i="18"/>
  <c r="J293" i="18"/>
  <c r="K293" i="18" s="1"/>
  <c r="I293" i="18"/>
  <c r="J314" i="18"/>
  <c r="K314" i="18" s="1"/>
  <c r="I314" i="18"/>
  <c r="J153" i="18"/>
  <c r="K153" i="18" s="1"/>
  <c r="I153" i="18"/>
  <c r="J170" i="18"/>
  <c r="K170" i="18" s="1"/>
  <c r="I170" i="18"/>
  <c r="J188" i="18"/>
  <c r="K188" i="18" s="1"/>
  <c r="I188" i="18"/>
  <c r="J207" i="18"/>
  <c r="K207" i="18" s="1"/>
  <c r="I207" i="18"/>
  <c r="J304" i="18"/>
  <c r="K304" i="18" s="1"/>
  <c r="I304" i="18"/>
  <c r="J166" i="18"/>
  <c r="K166" i="18" s="1"/>
  <c r="I166" i="18"/>
  <c r="J183" i="18"/>
  <c r="K183" i="18" s="1"/>
  <c r="I183" i="18"/>
  <c r="J200" i="18"/>
  <c r="K200" i="18" s="1"/>
  <c r="I200" i="18"/>
  <c r="J262" i="18"/>
  <c r="K262" i="18" s="1"/>
  <c r="I262" i="18"/>
  <c r="J282" i="18"/>
  <c r="K282" i="18" s="1"/>
  <c r="I282" i="18"/>
  <c r="J299" i="18"/>
  <c r="K299" i="18" s="1"/>
  <c r="I299" i="18"/>
  <c r="J330" i="18"/>
  <c r="K330" i="18" s="1"/>
  <c r="I330" i="18"/>
  <c r="J287" i="18"/>
  <c r="K287" i="18" s="1"/>
  <c r="I287" i="18"/>
  <c r="I122" i="18"/>
  <c r="I128" i="18"/>
  <c r="I132" i="18"/>
  <c r="I136" i="18"/>
  <c r="I141" i="18"/>
  <c r="J156" i="18"/>
  <c r="K156" i="18" s="1"/>
  <c r="I156" i="18"/>
  <c r="J172" i="18"/>
  <c r="K172" i="18" s="1"/>
  <c r="I172" i="18"/>
  <c r="J190" i="18"/>
  <c r="K190" i="18" s="1"/>
  <c r="I190" i="18"/>
  <c r="J209" i="18"/>
  <c r="K209" i="18" s="1"/>
  <c r="I209" i="18"/>
  <c r="J233" i="18"/>
  <c r="K233" i="18" s="1"/>
  <c r="I233" i="18"/>
  <c r="J255" i="18"/>
  <c r="K255" i="18" s="1"/>
  <c r="I255" i="18"/>
  <c r="J268" i="18"/>
  <c r="K268" i="18" s="1"/>
  <c r="I268" i="18"/>
  <c r="J289" i="18"/>
  <c r="K289" i="18" s="1"/>
  <c r="I289" i="18"/>
  <c r="J306" i="18"/>
  <c r="K306" i="18" s="1"/>
  <c r="I306" i="18"/>
  <c r="J162" i="18"/>
  <c r="K162" i="18" s="1"/>
  <c r="I162" i="18"/>
  <c r="J178" i="18"/>
  <c r="K178" i="18" s="1"/>
  <c r="I178" i="18"/>
  <c r="J196" i="18"/>
  <c r="K196" i="18" s="1"/>
  <c r="I196" i="18"/>
  <c r="J218" i="18"/>
  <c r="K218" i="18" s="1"/>
  <c r="I218" i="18"/>
  <c r="J278" i="18"/>
  <c r="K278" i="18" s="1"/>
  <c r="I278" i="18"/>
  <c r="J295" i="18"/>
  <c r="K295" i="18" s="1"/>
  <c r="I295" i="18"/>
  <c r="J319" i="18"/>
  <c r="K319" i="18" s="1"/>
  <c r="I319" i="18"/>
  <c r="J244" i="18"/>
  <c r="K244" i="18" s="1"/>
  <c r="I244" i="18"/>
  <c r="J117" i="18"/>
  <c r="K117" i="18" s="1"/>
  <c r="I117" i="18"/>
  <c r="J123" i="18"/>
  <c r="K123" i="18" s="1"/>
  <c r="I123" i="18"/>
  <c r="J129" i="18"/>
  <c r="K129" i="18" s="1"/>
  <c r="I129" i="18"/>
  <c r="J133" i="18"/>
  <c r="K133" i="18" s="1"/>
  <c r="I133" i="18"/>
  <c r="J138" i="18"/>
  <c r="K138" i="18" s="1"/>
  <c r="I138" i="18"/>
  <c r="J143" i="18"/>
  <c r="K143" i="18" s="1"/>
  <c r="I143" i="18"/>
  <c r="J151" i="18"/>
  <c r="K151" i="18" s="1"/>
  <c r="I151" i="18"/>
  <c r="J168" i="18"/>
  <c r="K168" i="18" s="1"/>
  <c r="I168" i="18"/>
  <c r="J186" i="18"/>
  <c r="K186" i="18" s="1"/>
  <c r="I186" i="18"/>
  <c r="J205" i="18"/>
  <c r="K205" i="18" s="1"/>
  <c r="I205" i="18"/>
  <c r="J228" i="18"/>
  <c r="K228" i="18" s="1"/>
  <c r="I228" i="18"/>
  <c r="J250" i="18"/>
  <c r="K250" i="18" s="1"/>
  <c r="I250" i="18"/>
  <c r="J264" i="18"/>
  <c r="K264" i="18" s="1"/>
  <c r="I264" i="18"/>
  <c r="J284" i="18"/>
  <c r="K284" i="18" s="1"/>
  <c r="I284" i="18"/>
  <c r="J301" i="18"/>
  <c r="K301" i="18" s="1"/>
  <c r="I301" i="18"/>
  <c r="J332" i="18"/>
  <c r="K332" i="18" s="1"/>
  <c r="I332" i="18"/>
  <c r="J158" i="18"/>
  <c r="K158" i="18" s="1"/>
  <c r="I158" i="18"/>
  <c r="J174" i="18"/>
  <c r="K174" i="18" s="1"/>
  <c r="I174" i="18"/>
  <c r="J192" i="18"/>
  <c r="K192" i="18" s="1"/>
  <c r="I192" i="18"/>
  <c r="J214" i="18"/>
  <c r="K214" i="18" s="1"/>
  <c r="I214" i="18"/>
  <c r="J235" i="18"/>
  <c r="K235" i="18" s="1"/>
  <c r="I235" i="18"/>
  <c r="J257" i="18"/>
  <c r="K257" i="18" s="1"/>
  <c r="I257" i="18"/>
  <c r="J270" i="18"/>
  <c r="K270" i="18" s="1"/>
  <c r="I270" i="18"/>
  <c r="J291" i="18"/>
  <c r="K291" i="18" s="1"/>
  <c r="I291" i="18"/>
  <c r="J308" i="18"/>
  <c r="K308" i="18" s="1"/>
  <c r="I308" i="18"/>
  <c r="I118" i="18"/>
  <c r="I124" i="18"/>
  <c r="I130" i="18"/>
  <c r="I134" i="18"/>
  <c r="I139" i="18"/>
  <c r="J164" i="18"/>
  <c r="K164" i="18" s="1"/>
  <c r="I164" i="18"/>
  <c r="J181" i="18"/>
  <c r="K181" i="18" s="1"/>
  <c r="I181" i="18"/>
  <c r="J198" i="18"/>
  <c r="K198" i="18" s="1"/>
  <c r="I198" i="18"/>
  <c r="J220" i="18"/>
  <c r="K220" i="18" s="1"/>
  <c r="I220" i="18"/>
  <c r="J246" i="18"/>
  <c r="K246" i="18" s="1"/>
  <c r="I246" i="18"/>
  <c r="J280" i="18"/>
  <c r="K280" i="18" s="1"/>
  <c r="I280" i="18"/>
  <c r="J297" i="18"/>
  <c r="K297" i="18" s="1"/>
  <c r="I297" i="18"/>
  <c r="J327" i="18"/>
  <c r="K327" i="18" s="1"/>
  <c r="I327" i="18"/>
  <c r="I9" i="18"/>
  <c r="I11" i="18"/>
  <c r="I13" i="18"/>
  <c r="I15" i="18"/>
  <c r="I17" i="18"/>
  <c r="I20" i="18"/>
  <c r="I23" i="18"/>
  <c r="I25" i="18"/>
  <c r="I27" i="18"/>
  <c r="I30" i="18"/>
  <c r="I32" i="18"/>
  <c r="I34" i="18"/>
  <c r="I36" i="18"/>
  <c r="I38" i="18"/>
  <c r="I40" i="18"/>
  <c r="I48" i="18"/>
  <c r="I50" i="18"/>
  <c r="I54" i="18"/>
  <c r="I56" i="18"/>
  <c r="I58" i="18"/>
  <c r="I60" i="18"/>
  <c r="I62" i="18"/>
  <c r="I64" i="18"/>
  <c r="I66" i="18"/>
  <c r="I68" i="18"/>
  <c r="I70" i="18"/>
  <c r="I72" i="18"/>
  <c r="I74" i="18"/>
  <c r="I82" i="18"/>
  <c r="I89" i="18"/>
  <c r="I92" i="18"/>
  <c r="I94" i="18"/>
  <c r="I106" i="18"/>
  <c r="I114" i="18"/>
  <c r="I119" i="18"/>
  <c r="I125" i="18"/>
  <c r="I6" i="18"/>
  <c r="I10" i="18"/>
  <c r="I12" i="18"/>
  <c r="I14" i="18"/>
  <c r="I16" i="18"/>
  <c r="I19" i="18"/>
  <c r="I21" i="18"/>
  <c r="I24" i="18"/>
  <c r="I26" i="18"/>
  <c r="I29" i="18"/>
  <c r="I31" i="18"/>
  <c r="I33" i="18"/>
  <c r="I35" i="18"/>
  <c r="I37" i="18"/>
  <c r="I39" i="18"/>
  <c r="I47" i="18"/>
  <c r="I49" i="18"/>
  <c r="I53" i="18"/>
  <c r="I55" i="18"/>
  <c r="I57" i="18"/>
  <c r="I59" i="18"/>
  <c r="I61" i="18"/>
  <c r="I63" i="18"/>
  <c r="I65" i="18"/>
  <c r="I67" i="18"/>
  <c r="I69" i="18"/>
  <c r="I71" i="18"/>
  <c r="I73" i="18"/>
  <c r="I81" i="18"/>
  <c r="I88" i="18"/>
  <c r="I90" i="18"/>
  <c r="I93" i="18"/>
  <c r="I95" i="18"/>
  <c r="I108" i="18"/>
  <c r="I115" i="18"/>
  <c r="I120" i="18"/>
  <c r="I144" i="18"/>
  <c r="H5" i="18"/>
  <c r="I5" i="18" s="1"/>
  <c r="I335" i="18" l="1"/>
  <c r="J5" i="18"/>
  <c r="K5" i="18" s="1"/>
  <c r="K335" i="18" s="1"/>
  <c r="G97" i="1"/>
  <c r="G96" i="1"/>
  <c r="G95" i="1"/>
  <c r="G94" i="1"/>
  <c r="G93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3" i="1"/>
  <c r="G72" i="1"/>
  <c r="G71" i="1"/>
  <c r="G70" i="1"/>
  <c r="G69" i="1"/>
  <c r="G68" i="1"/>
  <c r="G67" i="1"/>
  <c r="G66" i="1"/>
  <c r="G65" i="1"/>
  <c r="G64" i="1"/>
  <c r="G62" i="1"/>
  <c r="G60" i="1"/>
  <c r="G59" i="1"/>
  <c r="G58" i="1"/>
  <c r="G57" i="1"/>
  <c r="G56" i="1"/>
  <c r="G55" i="1"/>
  <c r="G54" i="1"/>
  <c r="G53" i="1"/>
  <c r="G52" i="1"/>
  <c r="G50" i="1"/>
  <c r="G49" i="1"/>
  <c r="G48" i="1"/>
  <c r="G47" i="1"/>
  <c r="G46" i="1"/>
  <c r="G45" i="1"/>
  <c r="G44" i="1"/>
  <c r="G43" i="1"/>
  <c r="G42" i="1"/>
  <c r="G40" i="1"/>
  <c r="G39" i="1"/>
  <c r="G37" i="1"/>
  <c r="G36" i="1"/>
  <c r="G35" i="1"/>
  <c r="G34" i="1"/>
  <c r="G32" i="1"/>
  <c r="G31" i="1"/>
  <c r="G30" i="1"/>
  <c r="G25" i="1"/>
  <c r="G24" i="1"/>
  <c r="G23" i="1"/>
  <c r="G22" i="1"/>
  <c r="G21" i="1"/>
  <c r="G20" i="1"/>
  <c r="G18" i="1"/>
  <c r="G17" i="1"/>
  <c r="G11" i="1"/>
  <c r="G10" i="1"/>
  <c r="G9" i="1"/>
  <c r="G8" i="1"/>
  <c r="G7" i="1"/>
  <c r="G6" i="1"/>
  <c r="G5" i="1"/>
  <c r="G4" i="1"/>
  <c r="H4" i="1" s="1"/>
  <c r="G331" i="18"/>
  <c r="G330" i="18"/>
  <c r="G332" i="18"/>
  <c r="G333" i="18"/>
  <c r="G334" i="18"/>
  <c r="G259" i="18"/>
  <c r="G260" i="18"/>
  <c r="G209" i="18"/>
  <c r="G45" i="18"/>
  <c r="G13" i="18"/>
  <c r="G208" i="18"/>
  <c r="G144" i="18"/>
  <c r="G99" i="1" l="1"/>
  <c r="G51" i="18"/>
  <c r="G24" i="18"/>
  <c r="G25" i="18"/>
  <c r="G26" i="18"/>
  <c r="G27" i="18"/>
  <c r="G14" i="18"/>
  <c r="G15" i="18"/>
  <c r="G16" i="18"/>
  <c r="G17" i="18"/>
  <c r="G312" i="18" l="1"/>
  <c r="G313" i="18"/>
  <c r="G286" i="18" l="1"/>
  <c r="G125" i="18" l="1"/>
  <c r="G240" i="18" l="1"/>
  <c r="G241" i="18"/>
  <c r="G242" i="18"/>
  <c r="G96" i="18"/>
  <c r="G97" i="18"/>
  <c r="G247" i="18" l="1"/>
  <c r="G108" i="18" l="1"/>
  <c r="G91" i="18" l="1"/>
  <c r="G77" i="18"/>
  <c r="G78" i="18"/>
  <c r="G79" i="18"/>
  <c r="G76" i="18"/>
  <c r="G272" i="18"/>
  <c r="G329" i="18"/>
  <c r="G328" i="18"/>
  <c r="G327" i="18"/>
  <c r="G326" i="18"/>
  <c r="G325" i="18"/>
  <c r="G324" i="18"/>
  <c r="G323" i="18"/>
  <c r="G322" i="18"/>
  <c r="G321" i="18"/>
  <c r="G320" i="18"/>
  <c r="G319" i="18"/>
  <c r="G318" i="18"/>
  <c r="G317" i="18"/>
  <c r="G316" i="18"/>
  <c r="G315" i="18"/>
  <c r="G314" i="18"/>
  <c r="G311" i="18"/>
  <c r="G310" i="18"/>
  <c r="G308" i="18"/>
  <c r="G307" i="18"/>
  <c r="G306" i="18"/>
  <c r="G305" i="18"/>
  <c r="G304" i="18"/>
  <c r="G302" i="18"/>
  <c r="G301" i="18"/>
  <c r="G300" i="18"/>
  <c r="G299" i="18"/>
  <c r="G298" i="18"/>
  <c r="G297" i="18"/>
  <c r="G296" i="18"/>
  <c r="G295" i="18"/>
  <c r="G294" i="18"/>
  <c r="G293" i="18"/>
  <c r="G292" i="18"/>
  <c r="G291" i="18"/>
  <c r="G290" i="18"/>
  <c r="G289" i="18"/>
  <c r="G288" i="18"/>
  <c r="G287" i="18"/>
  <c r="G284" i="18"/>
  <c r="G283" i="18"/>
  <c r="G282" i="18"/>
  <c r="G281" i="18"/>
  <c r="G280" i="18"/>
  <c r="G279" i="18"/>
  <c r="G278" i="18"/>
  <c r="G277" i="18"/>
  <c r="G276" i="18"/>
  <c r="G275" i="18"/>
  <c r="G270" i="18"/>
  <c r="G269" i="18"/>
  <c r="G268" i="18"/>
  <c r="G267" i="18"/>
  <c r="G266" i="18"/>
  <c r="G265" i="18"/>
  <c r="G264" i="18"/>
  <c r="G263" i="18"/>
  <c r="G262" i="18"/>
  <c r="G258" i="18"/>
  <c r="G257" i="18"/>
  <c r="G256" i="18"/>
  <c r="G255" i="18"/>
  <c r="G254" i="18"/>
  <c r="G253" i="18"/>
  <c r="G252" i="18"/>
  <c r="G250" i="18"/>
  <c r="G249" i="18"/>
  <c r="G246" i="18"/>
  <c r="G245" i="18"/>
  <c r="G244" i="18"/>
  <c r="G235" i="18"/>
  <c r="G234" i="18"/>
  <c r="G233" i="18"/>
  <c r="G232" i="18"/>
  <c r="G231" i="18"/>
  <c r="G230" i="18"/>
  <c r="G228" i="18"/>
  <c r="G227" i="18"/>
  <c r="G220" i="18"/>
  <c r="G219" i="18"/>
  <c r="G218" i="18"/>
  <c r="G217" i="18"/>
  <c r="G216" i="18"/>
  <c r="G215" i="18"/>
  <c r="G214" i="18"/>
  <c r="G212" i="18"/>
  <c r="G211" i="18"/>
  <c r="G207" i="18"/>
  <c r="G206" i="18"/>
  <c r="G205" i="18"/>
  <c r="G204" i="18"/>
  <c r="G203" i="18"/>
  <c r="G202" i="18"/>
  <c r="G201" i="18"/>
  <c r="G200" i="18"/>
  <c r="G199" i="18"/>
  <c r="G198" i="18"/>
  <c r="G197" i="18"/>
  <c r="G196" i="18"/>
  <c r="G195" i="18"/>
  <c r="G194" i="18"/>
  <c r="G193" i="18"/>
  <c r="G192" i="18"/>
  <c r="G191" i="18"/>
  <c r="G190" i="18"/>
  <c r="G189" i="18"/>
  <c r="G188" i="18"/>
  <c r="G187" i="18"/>
  <c r="G186" i="18"/>
  <c r="G185" i="18"/>
  <c r="G184" i="18"/>
  <c r="G183" i="18"/>
  <c r="G182" i="18"/>
  <c r="G181" i="18"/>
  <c r="G180" i="18"/>
  <c r="G179" i="18"/>
  <c r="G178" i="18"/>
  <c r="G177" i="18"/>
  <c r="G176" i="18"/>
  <c r="G175" i="18"/>
  <c r="G174" i="18"/>
  <c r="G173" i="18"/>
  <c r="G172" i="18"/>
  <c r="G171" i="18"/>
  <c r="G170" i="18"/>
  <c r="G169" i="18"/>
  <c r="G168" i="18"/>
  <c r="G167" i="18"/>
  <c r="G166" i="18"/>
  <c r="G165" i="18"/>
  <c r="G164" i="18"/>
  <c r="G163" i="18"/>
  <c r="G162" i="18"/>
  <c r="G161" i="18"/>
  <c r="G160" i="18"/>
  <c r="G159" i="18"/>
  <c r="G158" i="18"/>
  <c r="G157" i="18"/>
  <c r="G156" i="18"/>
  <c r="G155" i="18"/>
  <c r="G154" i="18"/>
  <c r="G153" i="18"/>
  <c r="G152" i="18"/>
  <c r="G151" i="18"/>
  <c r="G150" i="18"/>
  <c r="G148" i="18"/>
  <c r="G146" i="18"/>
  <c r="G143" i="18"/>
  <c r="G141" i="18"/>
  <c r="G140" i="18"/>
  <c r="G139" i="18"/>
  <c r="G138" i="18"/>
  <c r="G136" i="18"/>
  <c r="G135" i="18"/>
  <c r="G134" i="18"/>
  <c r="G133" i="18"/>
  <c r="G132" i="18"/>
  <c r="G131" i="18"/>
  <c r="G130" i="18"/>
  <c r="G129" i="18"/>
  <c r="G128" i="18"/>
  <c r="G127" i="18"/>
  <c r="G124" i="18"/>
  <c r="G123" i="18"/>
  <c r="G122" i="18"/>
  <c r="G121" i="18"/>
  <c r="G120" i="18"/>
  <c r="G119" i="18"/>
  <c r="G118" i="18"/>
  <c r="G117" i="18"/>
  <c r="G116" i="18"/>
  <c r="G115" i="18"/>
  <c r="G114" i="18"/>
  <c r="G113" i="18"/>
  <c r="G112" i="18"/>
  <c r="G111" i="18"/>
  <c r="G110" i="18"/>
  <c r="G107" i="18"/>
  <c r="G106" i="18"/>
  <c r="G105" i="18"/>
  <c r="G104" i="18"/>
  <c r="G103" i="18"/>
  <c r="G102" i="18"/>
  <c r="G101" i="18"/>
  <c r="G100" i="18"/>
  <c r="G99" i="18"/>
  <c r="G95" i="18"/>
  <c r="G94" i="18"/>
  <c r="G93" i="18"/>
  <c r="G92" i="18"/>
  <c r="G90" i="18"/>
  <c r="G89" i="18"/>
  <c r="G88" i="18"/>
  <c r="G87" i="18"/>
  <c r="G86" i="18"/>
  <c r="G85" i="18"/>
  <c r="G84" i="18"/>
  <c r="G83" i="18"/>
  <c r="G82" i="18"/>
  <c r="G81" i="18"/>
  <c r="G75" i="18"/>
  <c r="G74" i="18"/>
  <c r="G73" i="18"/>
  <c r="G72" i="18"/>
  <c r="G71" i="18"/>
  <c r="G70" i="18"/>
  <c r="G69" i="18"/>
  <c r="G68" i="18"/>
  <c r="G67" i="18"/>
  <c r="G66" i="18"/>
  <c r="G65" i="18"/>
  <c r="G64" i="18"/>
  <c r="G63" i="18"/>
  <c r="G62" i="18"/>
  <c r="G61" i="18"/>
  <c r="G60" i="18"/>
  <c r="G59" i="18"/>
  <c r="G58" i="18"/>
  <c r="G57" i="18"/>
  <c r="G56" i="18"/>
  <c r="G55" i="18"/>
  <c r="G54" i="18"/>
  <c r="G53" i="18"/>
  <c r="G50" i="18"/>
  <c r="G49" i="18"/>
  <c r="G48" i="18"/>
  <c r="G47" i="18"/>
  <c r="G46" i="18"/>
  <c r="G43" i="18"/>
  <c r="G42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3" i="18"/>
  <c r="G22" i="18"/>
  <c r="G21" i="18"/>
  <c r="G20" i="18"/>
  <c r="G19" i="18"/>
  <c r="G12" i="18"/>
  <c r="G11" i="18"/>
  <c r="G10" i="18"/>
  <c r="G9" i="18"/>
  <c r="G6" i="18"/>
  <c r="G5" i="18"/>
  <c r="G335" i="18" l="1"/>
</calcChain>
</file>

<file path=xl/sharedStrings.xml><?xml version="1.0" encoding="utf-8"?>
<sst xmlns="http://schemas.openxmlformats.org/spreadsheetml/2006/main" count="2930" uniqueCount="1209">
  <si>
    <t>Numer katalogowy</t>
  </si>
  <si>
    <t>L30251-U600-A102</t>
  </si>
  <si>
    <t>L30250-F600-C141</t>
  </si>
  <si>
    <t>L30251-C600-A156</t>
  </si>
  <si>
    <t>L30251-U600-A422</t>
  </si>
  <si>
    <t>L30251-C600-A128</t>
  </si>
  <si>
    <t>L30251-U600-A85</t>
  </si>
  <si>
    <t>L30251-U600-A436</t>
  </si>
  <si>
    <t>L30251-U600-A437</t>
  </si>
  <si>
    <t>Upgrades and System Software</t>
  </si>
  <si>
    <t>L30251-U600-A354</t>
  </si>
  <si>
    <t>L30251-U600-A355</t>
  </si>
  <si>
    <t>L30251-U600-A338</t>
  </si>
  <si>
    <t>L30251-U600-A425</t>
  </si>
  <si>
    <t>L30251-U600-A67</t>
  </si>
  <si>
    <t>L30251-U600-A68</t>
  </si>
  <si>
    <t>L30251-U600-A439</t>
  </si>
  <si>
    <t>L30251-U600-A69</t>
  </si>
  <si>
    <t>L30251-U600-A70</t>
  </si>
  <si>
    <t>L30251-U600-A262</t>
  </si>
  <si>
    <t>L30251-U600-A147</t>
  </si>
  <si>
    <t>L30251-U600-A148</t>
  </si>
  <si>
    <t>L30251-U600-A77</t>
  </si>
  <si>
    <t>L30251-U600-A78</t>
  </si>
  <si>
    <t>L30251-U600-A80</t>
  </si>
  <si>
    <t>L30251-U600-A450</t>
  </si>
  <si>
    <t>System accessories</t>
  </si>
  <si>
    <t>L30251-U600-A426</t>
  </si>
  <si>
    <t>L30251-U600-A373</t>
  </si>
  <si>
    <t>L30251-U600-A83</t>
  </si>
  <si>
    <t>L30251-C600-A144</t>
  </si>
  <si>
    <t>L30251-U600-A594</t>
  </si>
  <si>
    <t>L30251-U600-A595</t>
  </si>
  <si>
    <t>L30251-U600-A596</t>
  </si>
  <si>
    <t>L30251-U600-A94</t>
  </si>
  <si>
    <t>L30251-U600-A443</t>
  </si>
  <si>
    <t>L30251-U600-A598</t>
  </si>
  <si>
    <t>L30280-B600-B212</t>
  </si>
  <si>
    <t>L30251-U600-A395</t>
  </si>
  <si>
    <t>EIC Code (DECT Code)</t>
  </si>
  <si>
    <t>L30251-U600-A670</t>
  </si>
  <si>
    <t>L30251-U600-A671</t>
  </si>
  <si>
    <t>L30251-C600-A372</t>
  </si>
  <si>
    <t>L30251-U600-A597</t>
  </si>
  <si>
    <t>L30251-U600-A389</t>
  </si>
  <si>
    <t>L30251-U600-A716</t>
  </si>
  <si>
    <t>L30251-U600-A650</t>
  </si>
  <si>
    <t>L30251-U600-A677</t>
  </si>
  <si>
    <t>Uwagi</t>
  </si>
  <si>
    <t>L30251-U600-A498</t>
  </si>
  <si>
    <t>L30280-D600-H11</t>
  </si>
  <si>
    <t>OpenScape Personal Edition V7 Media Disc</t>
  </si>
  <si>
    <t>L30280-D622-H12</t>
  </si>
  <si>
    <t>OpenScape Personal Edition V7 SIP User License</t>
  </si>
  <si>
    <t>OpenScape Personal Edition V7 HFA User License</t>
  </si>
  <si>
    <t>L30280-D622-H14</t>
  </si>
  <si>
    <t>OpenScape Personal Edition V7 Upgrade from V4/V6 (SIP) License</t>
  </si>
  <si>
    <t>L30280-D622-H15</t>
  </si>
  <si>
    <t>OpenScape Personal Edition V7 Upgrade from V4/V6 (HFA) License</t>
  </si>
  <si>
    <t>L30280-D622-H16</t>
  </si>
  <si>
    <t>OpenScape Personal Edition V7 Base License for SIEL</t>
  </si>
  <si>
    <t>L30280-D622-H17</t>
  </si>
  <si>
    <t>OpenScape Personal Edition V7 Standby License for SIEL</t>
  </si>
  <si>
    <t>L30250-F622-C324</t>
  </si>
  <si>
    <t>L30250-F600-C312</t>
  </si>
  <si>
    <t>L30250-F600-C315</t>
  </si>
  <si>
    <t>L30250-F600-C319</t>
  </si>
  <si>
    <t>L30250-F600-C320</t>
  </si>
  <si>
    <t>L30250-F600-C321</t>
  </si>
  <si>
    <t>L30250-F600-C322</t>
  </si>
  <si>
    <t>L30250-F600-C323</t>
  </si>
  <si>
    <t>L30250-F600-C283</t>
  </si>
  <si>
    <t>LAN Cable 25cm</t>
  </si>
  <si>
    <t>L30250-F600-C400</t>
  </si>
  <si>
    <t>OpenStage M3 Handset</t>
  </si>
  <si>
    <t>L30250-F600-C401</t>
  </si>
  <si>
    <t>OpenStage M3 Plus Handset</t>
  </si>
  <si>
    <t>L30250-F600-C404</t>
  </si>
  <si>
    <t>OpenStage M3 Charger EU</t>
  </si>
  <si>
    <t>L30251-U600-A170</t>
  </si>
  <si>
    <t>Wall Mounting Kit</t>
  </si>
  <si>
    <t>Options Adapter (OPALR)</t>
  </si>
  <si>
    <t>OpenScape Business X3R / X5R</t>
  </si>
  <si>
    <t>Options Adapter Long (OPAL)</t>
  </si>
  <si>
    <t>Floating Contacts (STRB Actuators/Sensors)</t>
  </si>
  <si>
    <t>Power Cord 2.5m, EURO</t>
  </si>
  <si>
    <t>OpenScape Business X3W / X5W</t>
  </si>
  <si>
    <t>LUNA2 Power Supply Unit</t>
  </si>
  <si>
    <t>1st Power Failure Transfer Relay (ALUM/PFT) and 4 Contacts (REALS)</t>
  </si>
  <si>
    <t>Power Failure Transfer Relay (ALUM/PFT4) for 4 Exchange Trunks</t>
  </si>
  <si>
    <t>Front Face Plate for unused periphery slots in Basic Box/Expansion Box</t>
  </si>
  <si>
    <t>Rear Cover Plate for Peripheral Card Slots of Basic Box/Expansion Box</t>
  </si>
  <si>
    <t>OpenScape Business X8</t>
  </si>
  <si>
    <t>L30250-U600-A405</t>
  </si>
  <si>
    <t>Adapter Box TFE-S for Door Intercom (with Amplifier)</t>
  </si>
  <si>
    <t>EXMR External Music Interface with Connecting Cable and Input Jack</t>
  </si>
  <si>
    <t>L30251-U600-A814</t>
  </si>
  <si>
    <t>Digital S0 Card STLSX4R, 4xS0</t>
  </si>
  <si>
    <t>L30251-U600-A820</t>
  </si>
  <si>
    <t>Cover Plate for unused periphery slots</t>
  </si>
  <si>
    <t>Analog Trunk Module (TLANI4R)</t>
  </si>
  <si>
    <t>OpenScape Business X3R / X5R Interfaces</t>
  </si>
  <si>
    <t>L30251-U600-A815</t>
  </si>
  <si>
    <t>Digital S0 Card STLSX2 (2×S0)</t>
  </si>
  <si>
    <t>Digital S0 Card STLSX4 (4×S0)</t>
  </si>
  <si>
    <t>L30251-U600-A822</t>
  </si>
  <si>
    <t>Analog Trunk Module (TLANI2)</t>
  </si>
  <si>
    <t>Analog Trunk Module (TLANI4)</t>
  </si>
  <si>
    <t>Analog Trunk Module (TLANI8)</t>
  </si>
  <si>
    <t>Analog Trunk Module (TLANI8) without Metering Pulse Detection</t>
  </si>
  <si>
    <t>OpenScape Business X3W / X5W Interfaces</t>
  </si>
  <si>
    <t>L30251-U600-A816</t>
  </si>
  <si>
    <t>Analog Subscriber Line Module 8 Ports (SLMAV8N), for OpenScape Business X8</t>
  </si>
  <si>
    <t>L30251-U600-A817</t>
  </si>
  <si>
    <t>Analog Subscriber Line Module 24 Ports (SLMAV24N), for OpenScape Business X8</t>
  </si>
  <si>
    <t>Digital S0 Module (STMD3)</t>
  </si>
  <si>
    <t>L30251-U600-A824</t>
  </si>
  <si>
    <t>ISDN S2M Card (DIUT2) for OpenScape Business X8</t>
  </si>
  <si>
    <t>Analog Trunk Module (TMANI)</t>
  </si>
  <si>
    <t>Analog Trunk Module (TMANI) without Metering (GEE)</t>
  </si>
  <si>
    <t>OpenScape Business X8 Interfaces</t>
  </si>
  <si>
    <t>L30251-U600-A836</t>
  </si>
  <si>
    <t>Fan unit OSBiz X3R for OCAB</t>
  </si>
  <si>
    <t>Fan unit OSBiz X8 for OCAB</t>
  </si>
  <si>
    <t>L30251-U600-A838</t>
  </si>
  <si>
    <t>OpenScape Business TAPI Software on DVD</t>
  </si>
  <si>
    <t>L30251-U600-A82</t>
  </si>
  <si>
    <t>19" Rack Installation Kit</t>
  </si>
  <si>
    <t>L30250-F600-C402</t>
  </si>
  <si>
    <t>OpenStage M3 Ex Handset</t>
  </si>
  <si>
    <t>L30250-F600-C403</t>
  </si>
  <si>
    <t>OpenStage M3 Ex Plus Handset</t>
  </si>
  <si>
    <t>L30251-U600-A908</t>
  </si>
  <si>
    <t>Analogue subscriber line module SLAV8R (8 a/b) for OSBiz X3R/X5R</t>
  </si>
  <si>
    <t>L30251-U600-A909</t>
  </si>
  <si>
    <t>Analog Subscriber Line Module 16 Ports (SLAV16R), for OpenScape Business X3R/X5R</t>
  </si>
  <si>
    <t>L30251-U600-A844</t>
  </si>
  <si>
    <t>RJ45 Y-Cable (1 x RJ45 to 2 x RJ45)</t>
  </si>
  <si>
    <t>L30251-U600-A905</t>
  </si>
  <si>
    <t>Analogue subscriber line module SLAV4 (4 a/b) for OSBiz X3W/X5W</t>
  </si>
  <si>
    <t>L30251-U600-A906</t>
  </si>
  <si>
    <t>Analogue subscriber line module SLAV8 (8 a/b) for OSBiz X3W/X5W</t>
  </si>
  <si>
    <t>L30251-U600-A907</t>
  </si>
  <si>
    <t>Analog Subscriber Line Module 16 Ports (SLAV16), for OpenScape Business X3W/X5W</t>
  </si>
  <si>
    <t>L30251-U600-A917</t>
  </si>
  <si>
    <t>L30251-U600-A918</t>
  </si>
  <si>
    <t>L30251-U600-A919</t>
  </si>
  <si>
    <t>OpenScape Business X1</t>
  </si>
  <si>
    <t>OCAB fan unit for HiPath 3300 upgrade</t>
  </si>
  <si>
    <t>OCAB fan unit for HiPath 3500 upgrade</t>
  </si>
  <si>
    <t>L30251-U600-A927</t>
  </si>
  <si>
    <t>L30251-U600-A923</t>
  </si>
  <si>
    <t>L30251-U600-A924</t>
  </si>
  <si>
    <t>L30251-U600-A925</t>
  </si>
  <si>
    <t>L30251-U600-A926</t>
  </si>
  <si>
    <t>OpenScape Business X5W Case Lid</t>
  </si>
  <si>
    <t>L30251-U600-A922</t>
  </si>
  <si>
    <t>L30251-U600-G640</t>
  </si>
  <si>
    <t>L30251-U600-G652</t>
  </si>
  <si>
    <t>OpenScape Business Upgrade from HiPath 3800 V9 to OSBiz X8</t>
  </si>
  <si>
    <t>L30250-U622-B692</t>
  </si>
  <si>
    <t>OpenScape Business SLES Upgrade key</t>
  </si>
  <si>
    <t>OpenScape Business System software on SDHC card (w/o OCAB)</t>
  </si>
  <si>
    <t>L30250-U622-B640</t>
  </si>
  <si>
    <t>L30250-U622-B686</t>
  </si>
  <si>
    <t>OpenScape Business X3/X5/X8 Gateway</t>
  </si>
  <si>
    <t>L30250-U622-B641</t>
  </si>
  <si>
    <t>L30250-U622-B687</t>
  </si>
  <si>
    <t>OpenScape Business X1 Gateway</t>
  </si>
  <si>
    <t>L30250-U622-B642</t>
  </si>
  <si>
    <t>L30250-U622-B643</t>
  </si>
  <si>
    <t>L30250-U622-B645</t>
  </si>
  <si>
    <t>OpenScape Business Upgrade TDM User to IP User</t>
  </si>
  <si>
    <t>L30250-U622-B646</t>
  </si>
  <si>
    <t>OpenScape Business S2M/SIP/T1 Trunks</t>
  </si>
  <si>
    <t>L30250-U622-B688</t>
  </si>
  <si>
    <t>OpenScape Business SIP Trunk Evaluation</t>
  </si>
  <si>
    <t>L30250-U622-B647</t>
  </si>
  <si>
    <t>OpenScape Business AutoAttendant</t>
  </si>
  <si>
    <t>L30250-U622-B648</t>
  </si>
  <si>
    <t>OpenScape Business Attendant</t>
  </si>
  <si>
    <t>L30250-U622-B649</t>
  </si>
  <si>
    <t>OpenScape Business Attendant Evaluation</t>
  </si>
  <si>
    <t>L30250-U622-B650</t>
  </si>
  <si>
    <t>OpenScape Business BLF</t>
  </si>
  <si>
    <t>L30250-U622-B651</t>
  </si>
  <si>
    <t>OpenScape Business BLF Evaluation</t>
  </si>
  <si>
    <t>L30250-U622-B652</t>
  </si>
  <si>
    <t>OpenScape Business Voice Mail</t>
  </si>
  <si>
    <t>L30250-U622-B656</t>
  </si>
  <si>
    <t>OpenScape Business Networking</t>
  </si>
  <si>
    <t>L30250-U622-B657</t>
  </si>
  <si>
    <t>OpenScape Business Application Launcher</t>
  </si>
  <si>
    <t>L30250-U622-B660</t>
  </si>
  <si>
    <t>OpenScape Business Fax</t>
  </si>
  <si>
    <t>L30250-U622-B661</t>
  </si>
  <si>
    <t>OpenScape Business Conference</t>
  </si>
  <si>
    <t>L30250-U622-B662</t>
  </si>
  <si>
    <t>OpenScape Business TAPI</t>
  </si>
  <si>
    <t>L30250-U622-B663</t>
  </si>
  <si>
    <t>OpenScape Business Contact Center E-Mail</t>
  </si>
  <si>
    <t>L30250-U622-B664</t>
  </si>
  <si>
    <t>OpenScape Business Contact Center Fax</t>
  </si>
  <si>
    <t>L30250-U622-B665</t>
  </si>
  <si>
    <t>L30250-U622-B666</t>
  </si>
  <si>
    <t>L30250-U622-B667</t>
  </si>
  <si>
    <t>OpenScape Business myAttendant</t>
  </si>
  <si>
    <t>L30250-U622-B668</t>
  </si>
  <si>
    <t>OpenScape Business myAgent</t>
  </si>
  <si>
    <t>L30250-U622-B669</t>
  </si>
  <si>
    <t>OpenScape Business myReports</t>
  </si>
  <si>
    <t>L30250-U622-B670</t>
  </si>
  <si>
    <t>OpenScape Business OpenDirectory Connector</t>
  </si>
  <si>
    <t>L30250-U622-B674</t>
  </si>
  <si>
    <t>OpenScape Business CRM Evaluation</t>
  </si>
  <si>
    <t>L30250-U622-B673</t>
  </si>
  <si>
    <t>OpenScape Business UC Suite Contact Center Evaluation</t>
  </si>
  <si>
    <t>L30250-U622-B676</t>
  </si>
  <si>
    <t>OpenScape Business Upgr. myPortal for Desktop to myPortal for Outlook</t>
  </si>
  <si>
    <t>L30250-U622-B685</t>
  </si>
  <si>
    <t>OpenScape Business Service Evaluation</t>
  </si>
  <si>
    <t>L30250-U622-B682</t>
  </si>
  <si>
    <t>OpenScape Business Upgrade for HiPath 3000 V7</t>
  </si>
  <si>
    <t>L30250-U622-B683</t>
  </si>
  <si>
    <t>OpenScape Business Upgrade for HiPath 3000 V8</t>
  </si>
  <si>
    <t>L30250-U622-B684</t>
  </si>
  <si>
    <t>L30250-U622-B694</t>
  </si>
  <si>
    <t>OpenScape Business Upgrade for HiPath 500 V9</t>
  </si>
  <si>
    <t>L30250-U622-B691</t>
  </si>
  <si>
    <t>OpenScape Business Reinstatement per User</t>
  </si>
  <si>
    <t>L40250-U622-B642</t>
  </si>
  <si>
    <t>Software Support V2 for OS Biz renewal for 12 month per User (TDM or IP)</t>
  </si>
  <si>
    <t>L30280-D622-H20</t>
  </si>
  <si>
    <t>L30250-U622-B689</t>
  </si>
  <si>
    <t>L30251-U600-A983</t>
  </si>
  <si>
    <t>Opis</t>
  </si>
  <si>
    <t>Ilość</t>
  </si>
  <si>
    <t>Waluta</t>
  </si>
  <si>
    <t>Cena listowa</t>
  </si>
  <si>
    <t>Kategoria (PSEG)</t>
  </si>
  <si>
    <t>EUR</t>
  </si>
  <si>
    <t>Mains Power Cord, 2·5m, EU</t>
  </si>
  <si>
    <t>L30251-U600-A172</t>
  </si>
  <si>
    <t>Rack-Mounting-Kit</t>
  </si>
  <si>
    <t>L30251-U600-A229</t>
  </si>
  <si>
    <t>Ferrite Kit (5 Ferrite Sleeves)</t>
  </si>
  <si>
    <t>L30251-U600-A931</t>
  </si>
  <si>
    <t>OSBiz X3W/X5W module bolt</t>
  </si>
  <si>
    <t>OpenScape Business Booster Server / S</t>
  </si>
  <si>
    <t>Main distribution frame (MDF) and rack m</t>
  </si>
  <si>
    <t>L30251-U600-A251</t>
  </si>
  <si>
    <t>10 m Open-Ended Cable</t>
  </si>
  <si>
    <t>L30251-U600-A356</t>
  </si>
  <si>
    <t>CABLU (16-pair, 3 m, separable), long stripper</t>
  </si>
  <si>
    <t>CABLU with SIVAPAC (16-pair, 3 m, separable), long stripper</t>
  </si>
  <si>
    <t>CABLU with SIVAPAC (24-pair, 3 m, inseparable), long stripper</t>
  </si>
  <si>
    <t>MDF Cable, 10m (16-pair, 1SU - open end)</t>
  </si>
  <si>
    <t>24-Pair MDF Cable (SIVAPAC to open-end), 10m</t>
  </si>
  <si>
    <t>24-Pair MDF Cable (SIVAPAC to open-end), 25m</t>
  </si>
  <si>
    <t>16-Pair Splitting Strip</t>
  </si>
  <si>
    <t>25-Pair Jumper Strip</t>
  </si>
  <si>
    <t>Surge protector set (10 pieces)</t>
  </si>
  <si>
    <t>L30251-U600-A75</t>
  </si>
  <si>
    <t>Ground/Earth Line, 3 m</t>
  </si>
  <si>
    <t>L30251-U600-A73</t>
  </si>
  <si>
    <t>Ground/Earth Line, 10 m</t>
  </si>
  <si>
    <t>Patch Panel 48 × RJ45, 2-pin</t>
  </si>
  <si>
    <t>Patch Panel 24 × RJ45, 4-Pin</t>
  </si>
  <si>
    <t>Plug-In Patch Panel NPPAB (24 x RJ45, 2-wire)</t>
  </si>
  <si>
    <t>Plug-In Patch Panel NPPS0 (8 x RJ45, 4-wire)</t>
  </si>
  <si>
    <t>Patch-Panel Cable, 2m (SIVAPAC to SIVAPAC)</t>
  </si>
  <si>
    <t>Patch-Panel Cable, 5m (SIVAPAC to SIVAPAC)</t>
  </si>
  <si>
    <t>L30251-C600-A79</t>
  </si>
  <si>
    <t>CABLU with external MDF</t>
  </si>
  <si>
    <t>CABLU (16-pair, 3 m, separable), short stripper</t>
  </si>
  <si>
    <t>CABLU (24-pair, 3 m, inseparable), short stripper</t>
  </si>
  <si>
    <t>L30251-U600-A357</t>
  </si>
  <si>
    <t>CABLU (24-pair, 3 m, inseparable), long stripper</t>
  </si>
  <si>
    <t>MDF Cable, 20m (16-pair, 1SU - open end)</t>
  </si>
  <si>
    <t>Fan Kit for OSBIZ X5R with OCAB and SLAV16R</t>
  </si>
  <si>
    <t>Fan Kit for OpenScape Business X3W/X5W</t>
  </si>
  <si>
    <t>OpenScape Business X3W Adapter Kit</t>
  </si>
  <si>
    <t>L30251-U600-A151</t>
  </si>
  <si>
    <t>ISDN Connecting Cable (RJ45/RJ45)</t>
  </si>
  <si>
    <t>L30251-U600-A985</t>
  </si>
  <si>
    <t>Fan Kit for SLAD16/SLAV16 with Cable</t>
  </si>
  <si>
    <t>L30251-U600-A849</t>
  </si>
  <si>
    <t>Fan Kit for SLAD16/SLAV16 without Cable (UPSCD Power Box)</t>
  </si>
  <si>
    <t>L30251-U600-A279</t>
  </si>
  <si>
    <t>L30251-U600-A444</t>
  </si>
  <si>
    <t>OpenScape Business Cordless</t>
  </si>
  <si>
    <t>CORDLESS</t>
  </si>
  <si>
    <t>Outdoor Housing for a Base Stations (Neutral), without Heating</t>
  </si>
  <si>
    <t>L30251-U600-A910</t>
  </si>
  <si>
    <t>Pole mounting kit for outdoor housing</t>
  </si>
  <si>
    <t>OpenScape Business Attendant Software</t>
  </si>
  <si>
    <t>OpenScape Business licenses</t>
  </si>
  <si>
    <t>OpenScape Business Base incl SIP Trunks</t>
  </si>
  <si>
    <t>L30250-U622-B690</t>
  </si>
  <si>
    <t>OpenScape Business X1 Base incl SIP Trunks</t>
  </si>
  <si>
    <t>SW_UPGRA</t>
  </si>
  <si>
    <t>OpenScape Business Upgrade for HiPath 3000</t>
  </si>
  <si>
    <t>L30250-U622-B720</t>
  </si>
  <si>
    <t>OpenScape Business Reduction of TDM user licenses per TDM user</t>
  </si>
  <si>
    <t>L30250-U622-B721</t>
  </si>
  <si>
    <t>OpenScape Business Reduction of IP user licenses per IP user</t>
  </si>
  <si>
    <t>OpenScape Business SSP Renewal</t>
  </si>
  <si>
    <t>L40250-U622-B645</t>
  </si>
  <si>
    <t>OpenScape Business X1 System Box Wall-Mount Design, LAN/WAN, 2×S0 / 8×UP0/E / 4×analog (a/b)</t>
  </si>
  <si>
    <t>DIUN2/DIUT2/TMCAS-2 S2M 120-Ohm Connecting Cable, 10m, (for connecting S2M module to NT)</t>
  </si>
  <si>
    <t>STAGE_IP</t>
  </si>
  <si>
    <t>STAGEACC</t>
  </si>
  <si>
    <t>L30250-F600-C148</t>
  </si>
  <si>
    <t>Devices Power Adapter without power cord</t>
  </si>
  <si>
    <t>L30250-F600-C270</t>
  </si>
  <si>
    <t>LAN Cable (CAT6), 2m</t>
  </si>
  <si>
    <t>L30250-F600-C271</t>
  </si>
  <si>
    <t>LAN Cable (CAT6), 4m</t>
  </si>
  <si>
    <t>L30250-F600-C272</t>
  </si>
  <si>
    <t>LAN Cable (CAT6), 6m</t>
  </si>
  <si>
    <t>STAGETDM</t>
  </si>
  <si>
    <t>MOBIDEVI</t>
  </si>
  <si>
    <t>UNIFCOMM</t>
  </si>
  <si>
    <t>SERV_IC5</t>
  </si>
  <si>
    <t>Connecting Cords</t>
  </si>
  <si>
    <t>L30251-F600-A352</t>
  </si>
  <si>
    <t>Connecting Cord, 6m, MW6/MW6 (RJ11/RJ11) for optiset E and optiPoint 500 Workpoints</t>
  </si>
  <si>
    <t>L30251-F600-A311</t>
  </si>
  <si>
    <t>Connecting Cord, 6m, MW6/MW8 (RJ11/RJ45) for optiset E and optiPoint 500 Workpoints</t>
  </si>
  <si>
    <t>L30251-F600-A312</t>
  </si>
  <si>
    <t>Connecting Cord, 6m, MW/VDo4 for optiset E and optiPoint 500 Workpoints</t>
  </si>
  <si>
    <t>Mains Power Cords</t>
  </si>
  <si>
    <t>L30280-Z600-F105</t>
  </si>
  <si>
    <t>Mains Power Cord EU (Plug-Type F - C13), straight</t>
  </si>
  <si>
    <t>HP4000HW</t>
  </si>
  <si>
    <t>L30250-F600-C427</t>
  </si>
  <si>
    <t>OpenScape Desk Phone CP400</t>
  </si>
  <si>
    <t>L30250-F600-C428</t>
  </si>
  <si>
    <t>OpenScape Desk Phone CP600</t>
  </si>
  <si>
    <t>L30250-F600-C429</t>
  </si>
  <si>
    <t>OpenScape Key Module 400</t>
  </si>
  <si>
    <t>L30250-F600-C430</t>
  </si>
  <si>
    <t>OpenScape Key Module 600</t>
  </si>
  <si>
    <t>L30220-D600-A214</t>
  </si>
  <si>
    <t>Mediatrix 4102 - 2 Port Analogue interface adapter</t>
  </si>
  <si>
    <t>OPSCUC3P</t>
  </si>
  <si>
    <t>L30220-D600-A216</t>
  </si>
  <si>
    <t>L30220-D600-A217</t>
  </si>
  <si>
    <t>Base Packages</t>
  </si>
  <si>
    <t>L30280-D622-C649</t>
  </si>
  <si>
    <t>OpenScape Web Collaboration V7 Base License</t>
  </si>
  <si>
    <t>L40280-D622-C649</t>
  </si>
  <si>
    <t>L30280-D622-C630</t>
  </si>
  <si>
    <t>L40280-D622-C630</t>
  </si>
  <si>
    <t>L30280-D622-C647</t>
  </si>
  <si>
    <t>OpenScape Web Collaboration Communication Server License</t>
  </si>
  <si>
    <t>L40280-D622-C647</t>
  </si>
  <si>
    <t>Enhancements</t>
  </si>
  <si>
    <t>L30280-D622-C632</t>
  </si>
  <si>
    <t>OpenScape Instant Meeting 1 Room</t>
  </si>
  <si>
    <t>L40280-D622-C632</t>
  </si>
  <si>
    <t>CONCECRM</t>
  </si>
  <si>
    <t>Licenses</t>
  </si>
  <si>
    <t>Base</t>
  </si>
  <si>
    <t>L30280-D600-D50</t>
  </si>
  <si>
    <t>OpenScape Xpressions V7 SW incl. Documentation USB Stick</t>
  </si>
  <si>
    <t>L30280-D622-D52</t>
  </si>
  <si>
    <t>OpenScape Xpressions V7 Base License (excl. Connectors)</t>
  </si>
  <si>
    <t>L40280-D622-D52</t>
  </si>
  <si>
    <t>L30280-D622-D53</t>
  </si>
  <si>
    <t>OpenScape Xpressions V7 Additional Languages for Base Package</t>
  </si>
  <si>
    <t>L40280-D622-D53</t>
  </si>
  <si>
    <t>L30280-D622-D58</t>
  </si>
  <si>
    <t>OpenScape Xpressions V7 Voice License</t>
  </si>
  <si>
    <t>L40280-D622-D58</t>
  </si>
  <si>
    <t>L30280-D622-D59</t>
  </si>
  <si>
    <t>OpenScape Xpressions V7 Voice License (100)</t>
  </si>
  <si>
    <t>L40280-D622-D59</t>
  </si>
  <si>
    <t>L30280-D622-D60</t>
  </si>
  <si>
    <t>OpenScape Xpressions V7 Voice License (500)</t>
  </si>
  <si>
    <t>L40280-D622-D60</t>
  </si>
  <si>
    <t>L30280-D622-D61</t>
  </si>
  <si>
    <t>OpenScape Xpressions V7 Voice License (1000)</t>
  </si>
  <si>
    <t>L40280-D622-D61</t>
  </si>
  <si>
    <t>L30280-D622-D62</t>
  </si>
  <si>
    <t>OpenScape Xpressions V7 Unified License</t>
  </si>
  <si>
    <t>L40280-D622-D62</t>
  </si>
  <si>
    <t>L30280-D622-D63</t>
  </si>
  <si>
    <t>OpenScape Xpressions V7 Unified License (100)</t>
  </si>
  <si>
    <t>L40280-D622-D63</t>
  </si>
  <si>
    <t>L30280-D622-D64</t>
  </si>
  <si>
    <t>OpenScape Xpressions V7 Unified License (500)</t>
  </si>
  <si>
    <t>L40280-D622-D64</t>
  </si>
  <si>
    <t>L30280-D622-D65</t>
  </si>
  <si>
    <t>OpenScape Xpressions V7 Unified License (1000)</t>
  </si>
  <si>
    <t>L40280-D622-D65</t>
  </si>
  <si>
    <t>L30280-D622-D66</t>
  </si>
  <si>
    <t>OpenScape Xpressions V7 Upgrade Unified User from Voice User License</t>
  </si>
  <si>
    <t>L40280-D622-D66</t>
  </si>
  <si>
    <t>L30280-D622-D69</t>
  </si>
  <si>
    <t>OpenScape Xpressions V7 Exchange/Exchange online Connector</t>
  </si>
  <si>
    <t>L40280-D622-D69</t>
  </si>
  <si>
    <t>L30280-D622-D70</t>
  </si>
  <si>
    <t>OpenScape Xpressions V7 Lotus Connector</t>
  </si>
  <si>
    <t>L40280-D622-D70</t>
  </si>
  <si>
    <t>L40280-D622-D71</t>
  </si>
  <si>
    <t>L30280-D622-D72</t>
  </si>
  <si>
    <t>OpenScape Xpressions V7 FaxOnDemand</t>
  </si>
  <si>
    <t>L40280-D622-D72</t>
  </si>
  <si>
    <t>L30280-D622-D73</t>
  </si>
  <si>
    <t>L40280-D622-D73</t>
  </si>
  <si>
    <t>L30280-D622-D74</t>
  </si>
  <si>
    <t>L40280-D622-D74</t>
  </si>
  <si>
    <t>L30280-D622-D75</t>
  </si>
  <si>
    <t>OpenScape Xpressions V7 foreign PBX link via PIMG</t>
  </si>
  <si>
    <t>L40280-D622-D75</t>
  </si>
  <si>
    <t>L30280-D622-D76</t>
  </si>
  <si>
    <t>OpenScape Xpressions V7 Vocalizer 5.x for Network License</t>
  </si>
  <si>
    <t>L40280-D622-D76</t>
  </si>
  <si>
    <t>L30280-D622-D77</t>
  </si>
  <si>
    <t>OpenScape Xpressions V7 Nuance Recognizer 9.x License</t>
  </si>
  <si>
    <t>L40280-D622-D77</t>
  </si>
  <si>
    <t>L30280-D622-D78</t>
  </si>
  <si>
    <t>OpenScape Xpressions V7 Networking VPIM License</t>
  </si>
  <si>
    <t>L40280-D622-D78</t>
  </si>
  <si>
    <t>L30280-D622-D79</t>
  </si>
  <si>
    <t>OpenScape Xpressions V7 Large Cluster System (more than 10,000 users) License</t>
  </si>
  <si>
    <t>L40280-D622-D79</t>
  </si>
  <si>
    <t>L30280-D622-D80</t>
  </si>
  <si>
    <t>OpenScape Xpressions V7 Medium Cluster System (up to 10,000 users) License</t>
  </si>
  <si>
    <t>L40280-D622-D80</t>
  </si>
  <si>
    <t>L30280-D622-D81</t>
  </si>
  <si>
    <t>OpenScape Xpressions V7 Small Cluster System (up to 2.000 users) License</t>
  </si>
  <si>
    <t>L40280-D622-D81</t>
  </si>
  <si>
    <t>L30280-D622-D82</t>
  </si>
  <si>
    <t>OpenScape Xpressions V7 Caller Guide License</t>
  </si>
  <si>
    <t>L40280-D622-D82</t>
  </si>
  <si>
    <t>L30280-D622-D88</t>
  </si>
  <si>
    <t>OpenScape Xpressions V7 Singlenumber License</t>
  </si>
  <si>
    <t>L40280-D622-D88</t>
  </si>
  <si>
    <t>L30280-D622-D89</t>
  </si>
  <si>
    <t>OpenScape Xpressions V7 VogueIVR License</t>
  </si>
  <si>
    <t>L40280-D622-D89</t>
  </si>
  <si>
    <t>L30280-D622-D90</t>
  </si>
  <si>
    <t>OpenScape Xpressions V7 FODMenu License</t>
  </si>
  <si>
    <t>L40280-D622-D90</t>
  </si>
  <si>
    <t>L30280-D622-D91</t>
  </si>
  <si>
    <t>OpenScape Xpressions V7 Multitenant License</t>
  </si>
  <si>
    <t>L40280-D622-D91</t>
  </si>
  <si>
    <t>L30280-D622-D92</t>
  </si>
  <si>
    <t>OpenScape Xpressions V7 Conversation Recorder License</t>
  </si>
  <si>
    <t>L40280-D622-D92</t>
  </si>
  <si>
    <t>L30280-D622-D93</t>
  </si>
  <si>
    <t>OpenScape Xpressions V7 SMSProvider License</t>
  </si>
  <si>
    <t>L40280-D622-D93</t>
  </si>
  <si>
    <t>L30280-D622-D95</t>
  </si>
  <si>
    <t>OpenScape Xpressions V7 Single Fax License</t>
  </si>
  <si>
    <t>L40280-D622-D95</t>
  </si>
  <si>
    <t>L30280-D622-D96</t>
  </si>
  <si>
    <t>OpenScape Xpressions V7 Single SMS License</t>
  </si>
  <si>
    <t>L40280-D622-D96</t>
  </si>
  <si>
    <t>L30280-D622-D130</t>
  </si>
  <si>
    <t>Upgrade</t>
  </si>
  <si>
    <t>L30280-D622-D98</t>
  </si>
  <si>
    <t>OpenScape Xpressions V7 Upgrade Base License from V5 / V6 (excl. Connectors) License</t>
  </si>
  <si>
    <t>L30280-D622-H820</t>
  </si>
  <si>
    <t>L30280-D622-D99</t>
  </si>
  <si>
    <t>OpenScape Xpressions V7 Upgrade Voice User from V6 License</t>
  </si>
  <si>
    <t>L30280-D622-H821</t>
  </si>
  <si>
    <t>L30280-D622-D100</t>
  </si>
  <si>
    <t>OpenScape Xpressions V7 Upgrade Unified User from V6 License</t>
  </si>
  <si>
    <t>L30280-D622-H822</t>
  </si>
  <si>
    <t>L30280-D622-D101</t>
  </si>
  <si>
    <t>OpenScape Xpressions V7 Upgrade Voice User from V5 License</t>
  </si>
  <si>
    <t>L30280-D622-H823</t>
  </si>
  <si>
    <t>L30280-D622-D102</t>
  </si>
  <si>
    <t>OpenScape Xpressions V7 Upgrade Unified User from V5 License</t>
  </si>
  <si>
    <t>L30280-D622-H824</t>
  </si>
  <si>
    <t>L30280-D622-D105</t>
  </si>
  <si>
    <t>L30280-D622-D106</t>
  </si>
  <si>
    <t>L30280-D622-D109</t>
  </si>
  <si>
    <t>OpenScape Xpressions V7 Upgrade Single Fax from V6 License</t>
  </si>
  <si>
    <t>L30280-D622-D110</t>
  </si>
  <si>
    <t>OpenScape Xpressions V7 Upgrade Single SMS from V6 License</t>
  </si>
  <si>
    <t>Pre-Production</t>
  </si>
  <si>
    <t>L30280-D622-D131</t>
  </si>
  <si>
    <t>OpenScape Xpressions V7 Pre-Production License</t>
  </si>
  <si>
    <t>L30280-D622-D111</t>
  </si>
  <si>
    <t>OpenScape Xpressions V7 Demosystem 10 Unified user without TTS/ASR License</t>
  </si>
  <si>
    <t>L30280-D622-D112</t>
  </si>
  <si>
    <t>OpenScape Xpressions V7 Demo System 10 Unified user incl. 1p TTS/ASR License</t>
  </si>
  <si>
    <t>L30280-D622-D113</t>
  </si>
  <si>
    <t>OpenScape Xpressions V7 Evaluation License for 50 Unified User, 8 port License</t>
  </si>
  <si>
    <t>L30280-D600-B489</t>
  </si>
  <si>
    <t>L30280-D622-D122</t>
  </si>
  <si>
    <t>OpenScape Xpressions V7 PSR Microsoft Dynamics CRM Support</t>
  </si>
  <si>
    <t>L30280-D622-D123</t>
  </si>
  <si>
    <t>OpenScape Xpressions V7 PSR Print Output Management</t>
  </si>
  <si>
    <t>L40280-D622-D123</t>
  </si>
  <si>
    <t>L30280-D622-D128</t>
  </si>
  <si>
    <t>OpenScape Xpressions V7 PSR Alcatel MWI</t>
  </si>
  <si>
    <t>CPDEV_IP</t>
  </si>
  <si>
    <t>CPDEVACC</t>
  </si>
  <si>
    <t>L30280-D622-C653</t>
  </si>
  <si>
    <t>OpenScape Web Collaboration V7 HOSTED License</t>
  </si>
  <si>
    <t>L30280-D622-C631</t>
  </si>
  <si>
    <t>L40280-D622-C631</t>
  </si>
  <si>
    <t>L30280-D622-C648</t>
  </si>
  <si>
    <t>OpenScape Web Collaboration Tenant License</t>
  </si>
  <si>
    <t>L40280-D622-C648</t>
  </si>
  <si>
    <t>L30280-D622-C650</t>
  </si>
  <si>
    <t>OpenScape Web Collaboration V7 Demo Package</t>
  </si>
  <si>
    <t>L30280-D622-C654</t>
  </si>
  <si>
    <t>OpenScape Web Collaboration V7 ON PREMISE Evaluation Package</t>
  </si>
  <si>
    <t>L30280-D622-C655</t>
  </si>
  <si>
    <t>OpenScape Web Collaboration V7 HOSTED Evaluation Package</t>
  </si>
  <si>
    <t>L30280-D622-C633</t>
  </si>
  <si>
    <t>OpenScape Secure Advisor 1 Room</t>
  </si>
  <si>
    <t>L40280-D622-C633</t>
  </si>
  <si>
    <t>L30280-D622-C634</t>
  </si>
  <si>
    <t>OpenScape Secure Advisor 1 Client</t>
  </si>
  <si>
    <t>L40280-D622-C634</t>
  </si>
  <si>
    <t>L30280-D622-C656</t>
  </si>
  <si>
    <t>OpenScape WebCollaboration V7 Integration for Liferay Portal</t>
  </si>
  <si>
    <t>SERVICES</t>
  </si>
  <si>
    <t>L30280-D622-C657</t>
  </si>
  <si>
    <t>OpenScape Web Collaboration V7 Pre-Production License</t>
  </si>
  <si>
    <t>L30280-D622-C635</t>
  </si>
  <si>
    <t>OpenScape Instant Meeting Base Upgrade</t>
  </si>
  <si>
    <t>L30280-D622-C636</t>
  </si>
  <si>
    <t>OpenScape Secure Advisor Base Upgrade</t>
  </si>
  <si>
    <t>L30280-D622-C637</t>
  </si>
  <si>
    <t>OpenScape Instant Meeting 1 Room Upgrade</t>
  </si>
  <si>
    <t>L30280-D622-C638</t>
  </si>
  <si>
    <t>OpenScape Secure Advisor 1 Client Upgrade</t>
  </si>
  <si>
    <t>L30280-D622-C639</t>
  </si>
  <si>
    <t>OpenScape Secure Advisor Room Upgrade</t>
  </si>
  <si>
    <t>Fan Kit for OpenScape Business X3W/ X5W</t>
  </si>
  <si>
    <t>ECG Euro-ISDN CAS Gateway</t>
  </si>
  <si>
    <t>L30220-D600-A184</t>
  </si>
  <si>
    <t>Mediatrix Rack Mount Kit for Series 1104, 1204</t>
  </si>
  <si>
    <t>L30220-D600-A209</t>
  </si>
  <si>
    <t>Mediatrix Rack Mount Kit for C7 series</t>
  </si>
  <si>
    <t>L30220-D600-A218</t>
  </si>
  <si>
    <t>Mediatrix C730 - VoIP Gateway</t>
  </si>
  <si>
    <t>L30220-D600-A219</t>
  </si>
  <si>
    <t>Mediatrix C733 - VoIP Gateway</t>
  </si>
  <si>
    <t>L30220-D600-A460</t>
  </si>
  <si>
    <t>UMN License to manage first 20 units</t>
  </si>
  <si>
    <t>L30220-D600-A461</t>
  </si>
  <si>
    <t>UMN License for Managing Additional Units</t>
  </si>
  <si>
    <t>L30220-D600-A449</t>
  </si>
  <si>
    <t>UMN License Full Version Unit</t>
  </si>
  <si>
    <t>Cena jedn.</t>
  </si>
  <si>
    <t>Wartość</t>
  </si>
  <si>
    <t>RAZEM</t>
  </si>
  <si>
    <t>Numer Katalogowy</t>
  </si>
  <si>
    <t xml:space="preserve">Mains Power Cord, 2·5m, EU </t>
  </si>
  <si>
    <t>Software Support for OS Biz renewal for 24 months per User (TDM or IP)</t>
  </si>
  <si>
    <t>OSBHWSY1</t>
  </si>
  <si>
    <t>OSBHWSYS</t>
  </si>
  <si>
    <t>OSBHWEQU</t>
  </si>
  <si>
    <t>OSBSWXSW</t>
  </si>
  <si>
    <t>OSBSYUPD</t>
  </si>
  <si>
    <t>SMBAPPLI</t>
  </si>
  <si>
    <t>HIPA3800</t>
  </si>
  <si>
    <t>OSBHWEQT</t>
  </si>
  <si>
    <t>OSBSWXUL</t>
  </si>
  <si>
    <t>OSBSWTDM</t>
  </si>
  <si>
    <t>OSBSWXTL</t>
  </si>
  <si>
    <t>OSBSWXCC</t>
  </si>
  <si>
    <t xml:space="preserve">Devices Power Adapter Europe (EU)
</t>
  </si>
  <si>
    <t>SSP 1Y for OpenScape Web Collaboration V7 Base License</t>
  </si>
  <si>
    <t>K40280-D622-C649</t>
  </si>
  <si>
    <t>N40280-D622-C649</t>
  </si>
  <si>
    <t>K40280-D622-C630</t>
  </si>
  <si>
    <t>N40280-D622-C630</t>
  </si>
  <si>
    <t>K40280-D622-C631</t>
  </si>
  <si>
    <t>N40280-D622-C631</t>
  </si>
  <si>
    <t>SSP 1Y for OpenScape Web Collaboration Communication Server License</t>
  </si>
  <si>
    <t>K40280-D622-C647</t>
  </si>
  <si>
    <t>N40280-D622-C647</t>
  </si>
  <si>
    <t>SSP 1Y for OpenScape Web Collaboration Tenant License</t>
  </si>
  <si>
    <t>K40280-D622-C648</t>
  </si>
  <si>
    <t>N40280-D622-C648</t>
  </si>
  <si>
    <t>SSP 1Y for OpenScape Instant Meeting 1 Room</t>
  </si>
  <si>
    <t>K40280-D622-C632</t>
  </si>
  <si>
    <t>N40280-D622-C632</t>
  </si>
  <si>
    <t>SSP 1Y for OpenScape Secure Advisor 1 Room</t>
  </si>
  <si>
    <t>K40280-D622-C633</t>
  </si>
  <si>
    <t>N40280-D622-C633</t>
  </si>
  <si>
    <t>SSP 1Y for OpenScape Secure Advisor 1 Client</t>
  </si>
  <si>
    <t>K40280-D622-C634</t>
  </si>
  <si>
    <t>N40280-D622-C634</t>
  </si>
  <si>
    <t>SSP 1Y for OpenScape Xpressions V7 Base License (excl. Connectors)</t>
  </si>
  <si>
    <t>K40280-D622-D52</t>
  </si>
  <si>
    <t>N40280-D622-D52</t>
  </si>
  <si>
    <t>SSP 1Y for OpenScape Xpressions V7 Additional Languages for Base Package</t>
  </si>
  <si>
    <t>K40280-D622-D53</t>
  </si>
  <si>
    <t>N40280-D622-D53</t>
  </si>
  <si>
    <t>SSP 1Y for OpenScape Xpressions V7 Voice License</t>
  </si>
  <si>
    <t>K40280-D622-D58</t>
  </si>
  <si>
    <t>N40280-D622-D58</t>
  </si>
  <si>
    <t>SSP 1Y for OpenScape Xpressions V7 Voice License (100)</t>
  </si>
  <si>
    <t>K40280-D622-D59</t>
  </si>
  <si>
    <t>N40280-D622-D59</t>
  </si>
  <si>
    <t>SSP 1Y for OpenScape Xpressions V7 Voice License (500)</t>
  </si>
  <si>
    <t>K40280-D622-D60</t>
  </si>
  <si>
    <t>N40280-D622-D60</t>
  </si>
  <si>
    <t>SSP 1Y for OpenScape Xpressions V7 Voice License (1000)</t>
  </si>
  <si>
    <t>K40280-D622-D61</t>
  </si>
  <si>
    <t>N40280-D622-D61</t>
  </si>
  <si>
    <t>SSP 1Y for OpenScape Xpressions V7 Unified License</t>
  </si>
  <si>
    <t>K40280-D622-D62</t>
  </si>
  <si>
    <t>N40280-D622-D62</t>
  </si>
  <si>
    <t>SSP 1Y for OpenScape Xpressions V7 Unified License (100)</t>
  </si>
  <si>
    <t>K40280-D622-D63</t>
  </si>
  <si>
    <t>N40280-D622-D63</t>
  </si>
  <si>
    <t>SSP 1Y for OpenScape Xpressions V7 Unified License (500)</t>
  </si>
  <si>
    <t>K40280-D622-D64</t>
  </si>
  <si>
    <t>N40280-D622-D64</t>
  </si>
  <si>
    <t>SSP 1Y for OpenScape Xpressions V7 Unified License (1000)</t>
  </si>
  <si>
    <t>K40280-D622-D65</t>
  </si>
  <si>
    <t>N40280-D622-D65</t>
  </si>
  <si>
    <t>SSP 1Y for OpenScape Xpressions V7 Upgrade Unified User from Voice User License</t>
  </si>
  <si>
    <t>K40280-D622-D66</t>
  </si>
  <si>
    <t>N40280-D622-D66</t>
  </si>
  <si>
    <t>SSP 1Y for OpenScape Xpressions V7 Exchange/Exchange online Connector</t>
  </si>
  <si>
    <t>K40280-D622-D69</t>
  </si>
  <si>
    <t>N40280-D622-D69</t>
  </si>
  <si>
    <t>SSP 1Y for OpenScape Xpressions V7 Lotus Connector</t>
  </si>
  <si>
    <t>K40280-D622-D70</t>
  </si>
  <si>
    <t>N40280-D622-D70</t>
  </si>
  <si>
    <t>SSP 1Y for OpenScape Xpressions V7 SAP Connector</t>
  </si>
  <si>
    <t>K40280-D622-D71</t>
  </si>
  <si>
    <t>N40280-D622-D71</t>
  </si>
  <si>
    <t>SSP 1Y for OpenScape Xpressions V7 FaxOnDemand</t>
  </si>
  <si>
    <t>K40280-D622-D72</t>
  </si>
  <si>
    <t>N40280-D622-D72</t>
  </si>
  <si>
    <t>K40280-D622-D73</t>
  </si>
  <si>
    <t>N40280-D622-D73</t>
  </si>
  <si>
    <t>K40280-D622-D74</t>
  </si>
  <si>
    <t>N40280-D622-D74</t>
  </si>
  <si>
    <t>SSP 1Y for OpenScape Xpressions V7 foreign PBX link via PIMG</t>
  </si>
  <si>
    <t>K40280-D622-D75</t>
  </si>
  <si>
    <t>N40280-D622-D75</t>
  </si>
  <si>
    <t>SSP 1Y for OpenScape Xpressions V7 Vocalizer 5.x for Network License</t>
  </si>
  <si>
    <t>K40280-D622-D76</t>
  </si>
  <si>
    <t>N40280-D622-D76</t>
  </si>
  <si>
    <t>SSP 1Y for OpenScape Xpressions V7 Nuance Recognizer 9.x License</t>
  </si>
  <si>
    <t>K40280-D622-D77</t>
  </si>
  <si>
    <t>N40280-D622-D77</t>
  </si>
  <si>
    <t>SSP 1Y for OpenScape Xpressions V7 Networking VPIM License</t>
  </si>
  <si>
    <t>K40280-D622-D78</t>
  </si>
  <si>
    <t>N40280-D622-D78</t>
  </si>
  <si>
    <t>SSP 1Y for OpenScape Xpressions V7 Large Cluster System (more than 10,000 users) License</t>
  </si>
  <si>
    <t>K40280-D622-D79</t>
  </si>
  <si>
    <t>N40280-D622-D79</t>
  </si>
  <si>
    <t>SSP 1Y for OpenScape Xpressions V7 Medium Cluster System (up to 10,000 users) License</t>
  </si>
  <si>
    <t>K40280-D622-D80</t>
  </si>
  <si>
    <t>N40280-D622-D80</t>
  </si>
  <si>
    <t>SSP 1Y for OpenScape Xpressions V7 Small Cluster System (up to 2.000 users) License</t>
  </si>
  <si>
    <t>K40280-D622-D81</t>
  </si>
  <si>
    <t>N40280-D622-D81</t>
  </si>
  <si>
    <t>SSP 1Y for OpenScape Xpressions V7 Caller Guide License</t>
  </si>
  <si>
    <t>K40280-D622-D82</t>
  </si>
  <si>
    <t>N40280-D622-D82</t>
  </si>
  <si>
    <t>SSP 1Y for OpenScape Xpressions V7 Singlenumber License</t>
  </si>
  <si>
    <t>K40280-D622-D88</t>
  </si>
  <si>
    <t>N40280-D622-D88</t>
  </si>
  <si>
    <t>SSP 1Y for OpenScape Xpressions V7 VogueIVR License</t>
  </si>
  <si>
    <t>K40280-D622-D89</t>
  </si>
  <si>
    <t>N40280-D622-D89</t>
  </si>
  <si>
    <t>SSP 1Y for OpenScape Xpressions V7 FODMenu License</t>
  </si>
  <si>
    <t>K40280-D622-D90</t>
  </si>
  <si>
    <t>N40280-D622-D90</t>
  </si>
  <si>
    <t>SSP 1Y for OpenScape Xpressions V7 Multitenant License</t>
  </si>
  <si>
    <t>K40280-D622-D91</t>
  </si>
  <si>
    <t>N40280-D622-D91</t>
  </si>
  <si>
    <t>SSP 1Y for OpenScape Xpressions V7 Conversation Recorder License</t>
  </si>
  <si>
    <t>K40280-D622-D92</t>
  </si>
  <si>
    <t>N40280-D622-D92</t>
  </si>
  <si>
    <t>SSP 1Y for OpenScape Xpressions V7 SMSProvider License</t>
  </si>
  <si>
    <t>K40280-D622-D93</t>
  </si>
  <si>
    <t>N40280-D622-D93</t>
  </si>
  <si>
    <t>SSP 1Y for OpenScape Xpressions V7 Single Fax License</t>
  </si>
  <si>
    <t>K40280-D622-D95</t>
  </si>
  <si>
    <t>N40280-D622-D95</t>
  </si>
  <si>
    <t>SSP 1Y for OpenScape Xpressions V7 Single SMS License</t>
  </si>
  <si>
    <t>K40280-D622-D96</t>
  </si>
  <si>
    <t>N40280-D622-D96</t>
  </si>
  <si>
    <t>SSP 1Y for OpenScape Xpressions V7 S0/S2 1-Port License for Voice/Fax/Unified</t>
  </si>
  <si>
    <t>SSP 1Y for OpenScape Xpressions V7 Mediastreaming 1-Port License for Voice/Unified</t>
  </si>
  <si>
    <t>Get Current Upgrade for OS Xpressions Base License (excl. Connectors) from V5/V6 to V7</t>
  </si>
  <si>
    <t>Get Current Upgrade for OpenScape Xpressions Voice User License from V6 to V7</t>
  </si>
  <si>
    <t>Get Current Upgrade for OpenScape Xpressions Unified User License from V6 to V7</t>
  </si>
  <si>
    <t>Get Current Upgrade for OpenScape Xpressions Voice User License from V5 to V7</t>
  </si>
  <si>
    <t>Get Current Upgrade for OpenScape Xpressions Unified User License from V5 to V7</t>
  </si>
  <si>
    <t>SSP 1Y for OpenScape Xpressions V7 PSR Print Output Management</t>
  </si>
  <si>
    <t>K40280-D622-D123</t>
  </si>
  <si>
    <t>N40280-D622-D123</t>
  </si>
  <si>
    <t>L30251-U600-A986</t>
  </si>
  <si>
    <t>OpenScape Business Rack PSU Upgrade</t>
  </si>
  <si>
    <t>L30251-U600-A987</t>
  </si>
  <si>
    <t>OpenScape Business Wall PSU Upgrade</t>
  </si>
  <si>
    <t>L30250-U622-B726</t>
  </si>
  <si>
    <t>OpenScape Business Base incl. 5 years SW support</t>
  </si>
  <si>
    <t>L30250-U622-B727</t>
  </si>
  <si>
    <t>OpenScape Business X1 Base incl. 5 years SW support</t>
  </si>
  <si>
    <t>L30250-U622-B728</t>
  </si>
  <si>
    <t>Annual fee for SSP 3Y for OpenScape Web Collaboration V7 Base License</t>
  </si>
  <si>
    <t>Annual fee for SSP 5Y for OpenScape Web Collaboration V7 Base License</t>
  </si>
  <si>
    <t>Annual fee for SSP 3Y for OpenScape Web Collaboration Communication Server License</t>
  </si>
  <si>
    <t>Annual fee for SSP 5Y for OpenScape Web Collaboration Communication Server License</t>
  </si>
  <si>
    <t>Annual fee for SSP 3Y for OpenScape Web Collaboration Tenant License</t>
  </si>
  <si>
    <t>Annual fee for SSP 5Y for OpenScape Web Collaboration Tenant License</t>
  </si>
  <si>
    <t>Annual fee for SSP 3Y for OpenScape Instant Meeting 1 Room</t>
  </si>
  <si>
    <t>Annual fee for SSP 5Y for OpenScape Instant Meeting 1 Room</t>
  </si>
  <si>
    <t>Annual fee for SSP 3Y for OpenScape Secure Advisor 1 Room</t>
  </si>
  <si>
    <t>Annual fee for SSP 5Y for OpenScape Secure Advisor 1 Room</t>
  </si>
  <si>
    <t>Annual fee for SSP 3Y for OpenScape Secure Advisor 1 Client</t>
  </si>
  <si>
    <t>Annual fee for SSP 5Y for OpenScape Secure Advisor 1 Client</t>
  </si>
  <si>
    <t>Annual fee for SSP 3Y for OpenScape Xpressions V7 Base License (excl. Connectors)</t>
  </si>
  <si>
    <t>Annual fee for SSP 5Y for OpenScape Xpressions V7 Base License (excl. Connectors)</t>
  </si>
  <si>
    <t>Annual fee for SSP 3Y for OpenScape Xpressions V7 Additional Languages for Base Package</t>
  </si>
  <si>
    <t>Annual fee for SSP 5Y for OpenScape Xpressions V7 Additional Languages for Base Package</t>
  </si>
  <si>
    <t>Annual fee for SSP 3Y for OpenScape Xpressions V7 Voice License</t>
  </si>
  <si>
    <t>Annual fee for SSP 5Y for OpenScape Xpressions V7 Voice License</t>
  </si>
  <si>
    <t>Annual fee for SSP 3Y for OpenScape Xpressions V7 Voice License (100)</t>
  </si>
  <si>
    <t>Annual fee for SSP 5Y for OpenScape Xpressions V7 Voice License (100)</t>
  </si>
  <si>
    <t>Annual fee for SSP 3Y for OpenScape Xpressions V7 Voice License (500)</t>
  </si>
  <si>
    <t>Annual fee for SSP 5Y for OpenScape Xpressions V7 Voice License (500)</t>
  </si>
  <si>
    <t>Annual fee for SSP 3Y for OpenScape Xpressions V7 Voice License (1000)</t>
  </si>
  <si>
    <t>Annual fee for SSP 5Y for OpenScape Xpressions V7 Voice License (1000)</t>
  </si>
  <si>
    <t>Annual fee for SSP 3Y for OpenScape Xpressions V7 Unified License</t>
  </si>
  <si>
    <t>Annual fee for SSP 5Y for OpenScape Xpressions V7 Unified License</t>
  </si>
  <si>
    <t>Annual fee for SSP 3Y for OpenScape Xpressions V7 Unified License (100)</t>
  </si>
  <si>
    <t>Annual fee for SSP 5Y for OpenScape Xpressions V7 Unified License (100)</t>
  </si>
  <si>
    <t>Annual fee for SSP 3Y for OpenScape Xpressions V7 Unified License (500)</t>
  </si>
  <si>
    <t>Annual fee for SSP 5Y for OpenScape Xpressions V7 Unified License (500)</t>
  </si>
  <si>
    <t>Annual fee for SSP 3Y for OpenScape Xpressions V7 Unified License (1000)</t>
  </si>
  <si>
    <t>Annual fee for SSP 5Y for OpenScape Xpressions V7 Unified License (1000)</t>
  </si>
  <si>
    <t>Annual fee for SSP 3Y for OpenScape Xpressions V7 Upgrade Unified User from Voice User License</t>
  </si>
  <si>
    <t>Annual fee for SSP 5Y for OpenScape Xpressions V7 Upgrade Unified User from Voice User License</t>
  </si>
  <si>
    <t>Annual fee for SSP 3Y for OpenScape Xpressions V7 Exchange/Exchange online Connector</t>
  </si>
  <si>
    <t>Annual fee for SSP 5Y for OpenScape Xpressions V7 Exchange/Exchange online Connector</t>
  </si>
  <si>
    <t>Annual fee for SSP 3Y for OpenScape Xpressions V7 Lotus Connector</t>
  </si>
  <si>
    <t>Annual fee for SSP 5Y for OpenScape Xpressions V7 Lotus Connector</t>
  </si>
  <si>
    <t>Annual fee for SSP 3Y for OpenScape Xpressions V7 SAP Connector</t>
  </si>
  <si>
    <t>Annual fee for SSP 5Y for OpenScape Xpressions V7 SAP Connector</t>
  </si>
  <si>
    <t>Annual fee for SSP 3Y for OpenScape Xpressions V7 FaxOnDemand</t>
  </si>
  <si>
    <t>Annual fee for SSP 5Y for OpenScape Xpressions V7 FaxOnDemand</t>
  </si>
  <si>
    <t>Annual fee for SSP 3Y for OpenScape Xpressions V7 S0/S2 1-Port License for Voice/Fax/Unified</t>
  </si>
  <si>
    <t>Annual fee for SSP 5Y for OpenScape Xpressions V7 S0/S2 1-Port License for Voice/Fax/Unified</t>
  </si>
  <si>
    <t>Annual fee for SSP 3Y for OpenScape Xpressions V7 Mediastreaming 1-Port License for Voice/Unified</t>
  </si>
  <si>
    <t>Annual fee for SSP 5Y for OpenScape Xpressions V7 Mediastreaming 1-Port License for Voice/Unified</t>
  </si>
  <si>
    <t>Annual fee for SSP 3Y for OpenScape Xpressions V7 foreign PBX link via PIMG</t>
  </si>
  <si>
    <t>Annual fee for SSP 5Y for OpenScape Xpressions V7 foreign PBX link via PIMG</t>
  </si>
  <si>
    <t>Annual fee for SSP 3Y for OpenScape Xpressions V7 Vocalizer 5.x for Network License</t>
  </si>
  <si>
    <t>Annual fee for SSP 5Y for OpenScape Xpressions V7 Vocalizer 5.x for Network License</t>
  </si>
  <si>
    <t>Annual fee for SSP 3Y for OpenScape Xpressions V7 Nuance Recognizer 9.x License</t>
  </si>
  <si>
    <t>Annual fee for SSP 5Y for OpenScape Xpressions V7 Nuance Recognizer 9.x License</t>
  </si>
  <si>
    <t>Annual fee for SSP 3Y for OpenScape Xpressions V7 Networking VPIM License</t>
  </si>
  <si>
    <t>Annual fee for SSP 5Y for OpenScape Xpressions V7 Networking VPIM License</t>
  </si>
  <si>
    <t>Annual fee for SSP 3Y for OpenScape Xpressions V7 Large Cluster System (more than 10,000 users) License</t>
  </si>
  <si>
    <t>Annual fee for SSP 5Y for OpenScape Xpressions V7 Large Cluster System (more than 10,000 users) License</t>
  </si>
  <si>
    <t>Annual fee for SSP 3Y for OpenScape Xpressions V7 Medium Cluster System (up to 10,000 users) License</t>
  </si>
  <si>
    <t>Annual fee for SSP 5Y for OpenScape Xpressions V7 Medium Cluster System (up to 10,000 users) License</t>
  </si>
  <si>
    <t>Annual fee for SSP 3Y for OpenScape Xpressions V7 Small Cluster System (up to 2.000 users) License</t>
  </si>
  <si>
    <t>Annual fee for SSP 5Y for OpenScape Xpressions V7 Small Cluster System (up to 2.000 users) License</t>
  </si>
  <si>
    <t>Annual fee for SSP 3Y for OpenScape Xpressions V7 Caller Guide License</t>
  </si>
  <si>
    <t>Annual fee for SSP 5Y for OpenScape Xpressions V7 Caller Guide License</t>
  </si>
  <si>
    <t>Annual fee for SSP 3Y for OpenScape Xpressions V7 Singlenumber License</t>
  </si>
  <si>
    <t>Annual fee for SSP 5Y for OpenScape Xpressions V7 Singlenumber License</t>
  </si>
  <si>
    <t>Annual fee for SSP 3Y for OpenScape Xpressions V7 VogueIVR License</t>
  </si>
  <si>
    <t>Annual fee for SSP 5Y for OpenScape Xpressions V7 VogueIVR License</t>
  </si>
  <si>
    <t>Annual fee for SSP 3Y for OpenScape Xpressions V7 FODMenu License</t>
  </si>
  <si>
    <t>Annual fee for SSP 5Y for OpenScape Xpressions V7 FODMenu License</t>
  </si>
  <si>
    <t>Annual fee for SSP 3Y for OpenScape Xpressions V7 Multitenant License</t>
  </si>
  <si>
    <t>Annual fee for SSP 5Y for OpenScape Xpressions V7 Multitenant License</t>
  </si>
  <si>
    <t>Annual fee for SSP 3Y for OpenScape Xpressions V7 Conversation Recorder License</t>
  </si>
  <si>
    <t>Annual fee for SSP 5Y for OpenScape Xpressions V7 Conversation Recorder License</t>
  </si>
  <si>
    <t>Annual fee for SSP 3Y for OpenScape Xpressions V7 SMSProvider License</t>
  </si>
  <si>
    <t>Annual fee for SSP 5Y for OpenScape Xpressions V7 SMSProvider License</t>
  </si>
  <si>
    <t>Annual fee for SSP 3Y for OpenScape Xpressions V7 Single Fax License</t>
  </si>
  <si>
    <t>Annual fee for SSP 5Y for OpenScape Xpressions V7 Single Fax License</t>
  </si>
  <si>
    <t>Annual fee for SSP 3Y for OpenScape Xpressions V7 Single SMS License</t>
  </si>
  <si>
    <t>Annual fee for SSP 5Y for OpenScape Xpressions V7 Single SMS License</t>
  </si>
  <si>
    <t>Annual fee for SSP 3Y for OpenScape Xpressions V7 PSR Print Output Management</t>
  </si>
  <si>
    <t>Annual fee for SSP 5Y for OpenScape Xpressions V7 PSR Print Output Management</t>
  </si>
  <si>
    <t>L30220-D600-A207</t>
  </si>
  <si>
    <t>Mediatrix G7 - 1 PRI (1x T1/E1)</t>
  </si>
  <si>
    <t>L30250-F600-C432</t>
  </si>
  <si>
    <t>OpenScape Desk Phone CP205</t>
  </si>
  <si>
    <t>L30251-U600-A984</t>
  </si>
  <si>
    <t>L30280-F600-A220</t>
  </si>
  <si>
    <t>OpenScape Cordless IP V2 - Base</t>
  </si>
  <si>
    <t>L30280-F600-A221</t>
  </si>
  <si>
    <t>OpenScape Cordless IP V2 - Base Station BSIP2</t>
  </si>
  <si>
    <t>L30280-F600-A184</t>
  </si>
  <si>
    <t>Single-Port PoE Injector</t>
  </si>
  <si>
    <t>DECTIPSW</t>
  </si>
  <si>
    <t>OS Business X1 Base w/ 3y SW-Support</t>
  </si>
  <si>
    <t>L30250-U622-B729</t>
  </si>
  <si>
    <t>OpenScape Business Accounting Port License</t>
  </si>
  <si>
    <t>L30250-U622-B730</t>
  </si>
  <si>
    <t>OpenScape Business Accounting Welcome License</t>
  </si>
  <si>
    <t>Wartość GPL</t>
  </si>
  <si>
    <t>Demo/ Evaluation Licenses</t>
  </si>
  <si>
    <t>Hardware</t>
  </si>
  <si>
    <t>Project-specific licenses</t>
  </si>
  <si>
    <t>L30220-D600-A267</t>
  </si>
  <si>
    <t>Mediatrix S716 - 16 Port Analog Interface Adapter</t>
  </si>
  <si>
    <t>L30220-D600-A268</t>
  </si>
  <si>
    <t>Mediatrix S724 - 24 Port Analog Interface Adapter</t>
  </si>
  <si>
    <t>L30220-D600-A269</t>
  </si>
  <si>
    <t>Mediatrix S7LP24 - 24 Port Long Loop Analog Interface Adapter</t>
  </si>
  <si>
    <t>ISDN S2M Module (TS2N) for OpenScape Business X3W and X5W</t>
  </si>
  <si>
    <t>ISDN S2M Module (TS2RN) for OpenScape Business X3R and X5R</t>
  </si>
  <si>
    <t>L30250-U622-B735</t>
  </si>
  <si>
    <t>OpenScape Business Redundancy User License</t>
  </si>
  <si>
    <t>L40280-F600-A220</t>
  </si>
  <si>
    <t>SSP 1Y for OpenScape Cordless IP V2 - Base</t>
  </si>
  <si>
    <t>L30220-D600-A277</t>
  </si>
  <si>
    <t>Telco Cable for Mediatrix S724</t>
  </si>
  <si>
    <t>L30220-D600-A275</t>
  </si>
  <si>
    <t>Mediatrix S7LP16 - 16 Port Long Loop Analog Interface Adapter</t>
  </si>
  <si>
    <t>L30250-U622-B736</t>
  </si>
  <si>
    <t>L30250-U622-B737</t>
  </si>
  <si>
    <t>OpenScape Business Cordless IP V2 per additional DECT Manager</t>
  </si>
  <si>
    <t>K40280-F600-A220</t>
  </si>
  <si>
    <t>Annual fee for SSP 3Y for OpenScape Cordless IP V2 - Base</t>
  </si>
  <si>
    <t>N40280-F600-A220</t>
  </si>
  <si>
    <t>Annual fee for SSP 5Y for OpenScape Cordless IP V2 - Base</t>
  </si>
  <si>
    <t>L30280-F622-A222</t>
  </si>
  <si>
    <t>OpenScape Cordless IP V2 - DECT Manager License</t>
  </si>
  <si>
    <t>L40280-F622-A222</t>
  </si>
  <si>
    <t>SSP 1Y OpenScape Cordless IP V2 - DECT Manager License</t>
  </si>
  <si>
    <t>K40280-F622-A222</t>
  </si>
  <si>
    <t>Annual fee for SSP 3Y OpenScape Cordless IP V2 - DECT Manager License</t>
  </si>
  <si>
    <t>N40280-F622-A222</t>
  </si>
  <si>
    <t>Annual fee for SSP 5Y for OpenScape Cordless IP V2 - DECT Manager License</t>
  </si>
  <si>
    <t>L30280-F622-A223</t>
  </si>
  <si>
    <t>OpenScape Cordless IP V2 - Integrator Software License</t>
  </si>
  <si>
    <t>L40280-F622-A223</t>
  </si>
  <si>
    <t>SSP 1Y OpenScape Cordless IP V2 - Integrator Software License</t>
  </si>
  <si>
    <t>K40280-F622-A223</t>
  </si>
  <si>
    <t>Annual fee for SSP 3Y OpenScape Cordless IP V2 - Integrator Software License</t>
  </si>
  <si>
    <t>N40280-F622-A223</t>
  </si>
  <si>
    <t>Annual fee for SSP 5Y for OpenScape Cordless IP V2 - Integrator Software License</t>
  </si>
  <si>
    <t>L30280-F622-A226</t>
  </si>
  <si>
    <t>OpenScape Cordless IP V2 - Migration HiPath Cordless IP V1</t>
  </si>
  <si>
    <t>L30220-D600-A278</t>
  </si>
  <si>
    <t>L30220-D600-A279</t>
  </si>
  <si>
    <t>L30251-U600-G661</t>
  </si>
  <si>
    <t>OpenScape Business X8 System Box, Stackable, without mainboard and SW</t>
  </si>
  <si>
    <t>L30251-U600-G662</t>
  </si>
  <si>
    <t>OpenScape Business X8 Mainboard OCCL</t>
  </si>
  <si>
    <t>L30251-U600-G615</t>
  </si>
  <si>
    <t>CMAe card for OpenScape Business X1,X3,X5 and X8 for DECT</t>
  </si>
  <si>
    <t>L30250-U622-B742</t>
  </si>
  <si>
    <t>L30250-U622-B744</t>
  </si>
  <si>
    <t>OSBSWSSP</t>
  </si>
  <si>
    <t>L30250-F600-C435</t>
  </si>
  <si>
    <t>OpenScape Desk Phone CP200T</t>
  </si>
  <si>
    <t>L30250-F600-C436</t>
  </si>
  <si>
    <t>OpenScape Desk Phone CP400T</t>
  </si>
  <si>
    <t>L30220-D600-A208</t>
  </si>
  <si>
    <t>Mediatrix G7 - 2 PRI (2x T1/E1)</t>
  </si>
  <si>
    <t>OpenScape Business Cordless IP V2 DECT Base Manager</t>
  </si>
  <si>
    <t>L30250-U622-B743</t>
  </si>
  <si>
    <t>L30250-U622-B745</t>
  </si>
  <si>
    <t>OpenScape Business Upgrade TDM User to IP User 5 years SSP</t>
  </si>
  <si>
    <t>L30251-U600-G664</t>
  </si>
  <si>
    <t>OpenScape Business X8 Mainboard OCCLA</t>
  </si>
  <si>
    <t>L30251-U600-G668</t>
  </si>
  <si>
    <t>OpenScape Business System SW on M.2 SATA SSD</t>
  </si>
  <si>
    <t>L30251-U600-G669</t>
  </si>
  <si>
    <t>L30251-U600-G667</t>
  </si>
  <si>
    <t>M.2 NVMe SSD memory card 256 GB</t>
  </si>
  <si>
    <t>L30250-U622-B740</t>
  </si>
  <si>
    <t>OpenScape Business V3 SW Upgrade Licence</t>
  </si>
  <si>
    <t>L30250-U622-B741</t>
  </si>
  <si>
    <t>OpenScape Business CSTA Licence</t>
  </si>
  <si>
    <t>L30251-U600-G666</t>
  </si>
  <si>
    <t>OS Business Server/S image V3 + SLES 12 on DVD</t>
  </si>
  <si>
    <t>OpenScape Business UC Groupware User</t>
  </si>
  <si>
    <t>L30250-U622-B658</t>
  </si>
  <si>
    <t>OpenScape Business myPortal Smart</t>
  </si>
  <si>
    <t>L30250-F600-C327</t>
  </si>
  <si>
    <t>OpenScape WLAN Phone WL4 Handset</t>
  </si>
  <si>
    <t>L30250-F600-C328</t>
  </si>
  <si>
    <t>OpenScape WLAN Phone WL4 Plus Handset</t>
  </si>
  <si>
    <t>L30250-F600-C329</t>
  </si>
  <si>
    <t>OpenScape WLAN Phone WL4 Carrying Case</t>
  </si>
  <si>
    <t>L30250-F600-C330</t>
  </si>
  <si>
    <t>OpenScape WLAN Phone WL4 Swivel Clip</t>
  </si>
  <si>
    <t>L30250-F600-C331</t>
  </si>
  <si>
    <t>OpenScape WLAN Phone WL4 Standard Battery Pack</t>
  </si>
  <si>
    <t>L30250-F600-C332</t>
  </si>
  <si>
    <t>OpenScape WLAN Phone WL4 Rack Charger for Batteries</t>
  </si>
  <si>
    <t>OpenScape WLAN Phone WL3/WL4  Desktop Charger EU</t>
  </si>
  <si>
    <t>L30250-F600-C313</t>
  </si>
  <si>
    <t>OpenScape WLAN Phone WL3/WL4 Desktop Charger UK, US, AUS</t>
  </si>
  <si>
    <t>L30250-F600-C314</t>
  </si>
  <si>
    <t>OpenScape WLAN Phone WL3/WL4 Desktop Charger, no power</t>
  </si>
  <si>
    <t>Rack Charger for OpenScape WLAN Phone WL3/WL4 Phones</t>
  </si>
  <si>
    <t>OpenScape WLAN Phone WL3/WL4 Security Chain</t>
  </si>
  <si>
    <t>OpenScape WLAN Phone WL3/WL4 Desktop Programmer</t>
  </si>
  <si>
    <t>OpenScape WLAN Phone WL3/WL4 WSG Server</t>
  </si>
  <si>
    <t>OpenScape WLAN Phone WL3/WL4 WSG Mount Kit Front</t>
  </si>
  <si>
    <t>OpenScape WLAN Phone WL3/WL4 WSG Mount Kit Reverse</t>
  </si>
  <si>
    <t>L30250-U622-B738</t>
  </si>
  <si>
    <t>OpenScape Business Instant Meeting Room</t>
  </si>
  <si>
    <t>L30251-U600-A184</t>
  </si>
  <si>
    <t>MDF Adapter Cable 1 (black)</t>
  </si>
  <si>
    <t>L30251-U600-A185</t>
  </si>
  <si>
    <t>MDF Adapter Cable 2 (red)</t>
  </si>
  <si>
    <t>L30251-U600-A190</t>
  </si>
  <si>
    <t>MDF Cable (3m) 1SU to Champ (female)</t>
  </si>
  <si>
    <t>L30251-U600-A201</t>
  </si>
  <si>
    <t>Internal Patch Panel NPPSC (SIVAPAC to Champ)</t>
  </si>
  <si>
    <t>L30251-U600-A475</t>
  </si>
  <si>
    <t>DIUN2/DIUT2 S2M 75-Ohm Coax Connecting Cable, 20m, (for connecting S2M module to NT)</t>
  </si>
  <si>
    <t>L30251-U600-A821</t>
  </si>
  <si>
    <t>L30251-C600-A138</t>
  </si>
  <si>
    <t>OpenScape Business UC User</t>
  </si>
  <si>
    <t>L30250-U622-B739</t>
  </si>
  <si>
    <t>OpenScape Business V3 HW Migration Licence</t>
  </si>
  <si>
    <t>OpenScape Business Cordless IP V2 Integration Manager License</t>
  </si>
  <si>
    <t>OpenScape Business SSP Extension &lt; 3 months</t>
  </si>
  <si>
    <t>L30250-U622-B677</t>
  </si>
  <si>
    <t>OpenScape Business UC Suite Evaluation</t>
  </si>
  <si>
    <t>L30250-F600-C438</t>
  </si>
  <si>
    <t>OpenScape Desk Phone CP700</t>
  </si>
  <si>
    <t>L30250-F600-C440</t>
  </si>
  <si>
    <t>Wall Mount Kit CP20x/600/700</t>
  </si>
  <si>
    <t>Atos Unify OpenScape Desk Phone CP</t>
  </si>
  <si>
    <t>Atos Unify OpenScape Desk Phone CP TDM</t>
  </si>
  <si>
    <t>Accessories</t>
  </si>
  <si>
    <t>Atos Unify OpenScape DECT Phone SL5</t>
  </si>
  <si>
    <t>Atos Unify OpenScape Personal Edition V7</t>
  </si>
  <si>
    <t>Atos Unify OpenScape Cordless IP V2</t>
  </si>
  <si>
    <t>Atos Unify OpenStage WL3</t>
  </si>
  <si>
    <t>Atos Unify OpenScape WLAN Phone WL4</t>
  </si>
  <si>
    <t>L30280-F600-A227</t>
  </si>
  <si>
    <t>Site Planning Kit for Installers</t>
  </si>
  <si>
    <t>OpenScape Cordless IP V2 - Test and Demo Package EU</t>
  </si>
  <si>
    <t>DECTIPHW</t>
  </si>
  <si>
    <t>Atos Unify OpenStage M3</t>
  </si>
  <si>
    <t>Cena jedn. GPL</t>
  </si>
  <si>
    <t>L30280-B600-B222</t>
  </si>
  <si>
    <t>L30250-F600-C439</t>
  </si>
  <si>
    <t>OpenScape Desk Phone CP700X</t>
  </si>
  <si>
    <t>L30280-F600-A179</t>
  </si>
  <si>
    <t>Mast mounting Kit f. Outdoorhousing</t>
  </si>
  <si>
    <t>V30146-A6012-D514</t>
  </si>
  <si>
    <t>V45591-A63-A146</t>
  </si>
  <si>
    <t>V30146-A6002-D3</t>
  </si>
  <si>
    <t>L30250-F600-A592</t>
  </si>
  <si>
    <t>Connecting Cord, 6m, MW6/MW6</t>
  </si>
  <si>
    <t>L30250-F600-A593</t>
  </si>
  <si>
    <t>Connecting Cord, 6m, MW/VDo4</t>
  </si>
  <si>
    <t>L30250-F600-A594</t>
  </si>
  <si>
    <t>Connecting Cord, 6m, MW6/MW8 satin silver</t>
  </si>
  <si>
    <t>Atos Unify OpenScape DECT Phone S6 and S6 Base</t>
  </si>
  <si>
    <t>L30250-F600-C510</t>
  </si>
  <si>
    <t>OpenScape DECT Phone S6</t>
  </si>
  <si>
    <t>L30250-F600-C511</t>
  </si>
  <si>
    <t>OpenScape DECT Phone S6 Base</t>
  </si>
  <si>
    <t>L30250-F600-C512</t>
  </si>
  <si>
    <t>OpenScape DECT Phone S6 Charger EU</t>
  </si>
  <si>
    <t>L30250-F600-C518</t>
  </si>
  <si>
    <t>OpenScape DECT Phone SL6</t>
  </si>
  <si>
    <t>L30250-F600-C519</t>
  </si>
  <si>
    <t>OpenScape DECT Phone SL6 Charger EU</t>
  </si>
  <si>
    <t>Mediatrix</t>
  </si>
  <si>
    <t>OpenScape Web Collaboration V7 Instant Meeting</t>
  </si>
  <si>
    <t>SSP 1Y for OpenScape OpenScape Web Collaboration V7 Instant Meeting</t>
  </si>
  <si>
    <t>Annual fee for SSP 3Y for OpenScape Web Collaboration V7 Instant Meeting</t>
  </si>
  <si>
    <t>Annual fee for SSP 5Y for OpenScape Web Collaboration V7 Instant Meeting</t>
  </si>
  <si>
    <t>OpenScape Web Collaboration V7 Secure Advisor</t>
  </si>
  <si>
    <t>SSP 1Y for OpenScape Web Collaboration V7 Secure Advisor</t>
  </si>
  <si>
    <t>Annual fee for SSP 3Y for OpenScape Web Collaboration V7 Secure Advisor</t>
  </si>
  <si>
    <t>Annual fee for SSP 5Y for OpenScape Web Collaboration V7 Secure Advisor</t>
  </si>
  <si>
    <t>Base and Demo packages</t>
  </si>
  <si>
    <t>OELASWCC</t>
  </si>
  <si>
    <t>Upgrade from Agile V9</t>
  </si>
  <si>
    <t>Atos Unify OpenScape Xpressions V7</t>
  </si>
  <si>
    <t>L30280-D622-D71</t>
  </si>
  <si>
    <t>OpenScape Xpressions V7 SAP Connector</t>
  </si>
  <si>
    <t>OpenScape Xpressions V7 Upgrade TTS from V5/V6 Lizenz</t>
  </si>
  <si>
    <t>OpenScape Xpressions V7 Upgrade ASR Open Speech Recogniser from V5/V6 License</t>
  </si>
  <si>
    <t>SMS Box (new model), Dual Band GSM 900/1800</t>
  </si>
  <si>
    <t>L30251-U600-G689</t>
  </si>
  <si>
    <t>STRBR Module (Floating Contacts, Aktuators/ Sensors)</t>
  </si>
  <si>
    <t>L30250-F600-C517</t>
  </si>
  <si>
    <t>OpenScape DECT Phone S6 Professional beltclip</t>
  </si>
  <si>
    <t>`</t>
  </si>
  <si>
    <t>L30280-F600-A230</t>
  </si>
  <si>
    <t>L30251-U600-A933</t>
  </si>
  <si>
    <t>OpenScape Business Voice Channel Booster Card OCCBL</t>
  </si>
  <si>
    <t>L30251-U600-A934</t>
  </si>
  <si>
    <t>OpenScape Business Voice Channel Booster Card OCCBH</t>
  </si>
  <si>
    <t>Atos Unify OpenScape DECT Phone R6</t>
  </si>
  <si>
    <t>L30250-F600-C524</t>
  </si>
  <si>
    <t>OpenScape DECT Phone R6</t>
  </si>
  <si>
    <t>L30250-F600-C526</t>
  </si>
  <si>
    <t>OpenScape DECT Phone R6 Charger EU</t>
  </si>
  <si>
    <t>L30250-F600-C531</t>
  </si>
  <si>
    <t>OpenScape DECT Phone R6 Professional beltclip</t>
  </si>
  <si>
    <t>L30251-U600-G688</t>
  </si>
  <si>
    <t>STRB Module (Floating Contacts, Aktuators/ Sensors)</t>
  </si>
  <si>
    <t>Base Station BS5 for OpenScape Business Cordless</t>
  </si>
  <si>
    <t>OpenScape Business X8 Expansion box 
Stackable and Rack-Mount Design</t>
  </si>
  <si>
    <t>Design Kit (Unify Logo) for OpenScape Business X8
(Plastic Front/Rear Cover)</t>
  </si>
  <si>
    <t>Digital Subscriber Line Module (SLU8N)
8 × UP0/E for OpenScape Business X3W/X5W</t>
  </si>
  <si>
    <t>S2M Connecting Cable, 10m, (for connecting S2M module to NT)</t>
  </si>
  <si>
    <t>S2M Connecting Cable, 20m, (for connecting S2M module to NT)</t>
  </si>
  <si>
    <t>Digital Subscriber Line Module UP0  (SLMU)</t>
  </si>
  <si>
    <t>L30250-F600-C326</t>
  </si>
  <si>
    <t>OpenStage WL3 or WL4 WSG Industrial SD Card</t>
  </si>
  <si>
    <t>L30251-U600-G675</t>
  </si>
  <si>
    <t>OpenScape Business X5R System Box, Rack-Mount without mainboard and SW</t>
  </si>
  <si>
    <t>L30251-U600-G677</t>
  </si>
  <si>
    <t>OpenScape Business X3R System Box, Rack-Mount without mainboard and SW</t>
  </si>
  <si>
    <t>L30251-U600-G683</t>
  </si>
  <si>
    <t>OpenScape Business X3R/ X5R Advanced Mainboard OCCMAR</t>
  </si>
  <si>
    <t>L30251-U600-G684</t>
  </si>
  <si>
    <t>OpenScape Business X3R / X5R Basic Mainboard OCCMBR</t>
  </si>
  <si>
    <t>L30251-U600-G676</t>
  </si>
  <si>
    <t>OpenScape Business X5W System Box, Wall-Mount without mainboard and SW</t>
  </si>
  <si>
    <t>L30251-U600-G678</t>
  </si>
  <si>
    <t>OpenScape Business X3W System Box, Wall-Mount without mainboard and SW</t>
  </si>
  <si>
    <t>L30251-U600-G681</t>
  </si>
  <si>
    <t>OpenScape Business X3W / X5W Advanced Mainboard OCCMA</t>
  </si>
  <si>
    <t>L30251-U600-G682</t>
  </si>
  <si>
    <t>OpenScape Business X3W / X5W Basic Mainboard OCCMB</t>
  </si>
  <si>
    <t>L30251-U600-G690</t>
  </si>
  <si>
    <t>OpenScape Business Upgrade from HiPath 3350/3550 V9 to OSBiz X3W/X5W Mounting Material Kit</t>
  </si>
  <si>
    <t>L30280-A622-B370</t>
  </si>
  <si>
    <t>OSCC Agile V11 - Base Package (OpenScape Business)</t>
  </si>
  <si>
    <t>L40280-A622-B370</t>
  </si>
  <si>
    <t>SSP 1Y for OSCC Agile V11 - Base Package (OpenScape Business)</t>
  </si>
  <si>
    <t>K40280-A622-B370</t>
  </si>
  <si>
    <t>Annual Fee for SSP 3Y for OSCC Agile V11 - Base Package (OpenScape Business)</t>
  </si>
  <si>
    <t>N40280-A622-B370</t>
  </si>
  <si>
    <t>Annual Fee for SSP 5Y for OSCC Agile V11 - Base Package (OpenScape Business)</t>
  </si>
  <si>
    <t>L30280-A622-B371</t>
  </si>
  <si>
    <t>OSCC Agile V11 CMS Base Licence</t>
  </si>
  <si>
    <t>L40280-A622-B371</t>
  </si>
  <si>
    <t>SSP 1Y for OSCC Agile V11 CMS Base Licence</t>
  </si>
  <si>
    <t>K40280-A622-B371</t>
  </si>
  <si>
    <t>Annual Fee for SSP 3Y for OSCC Agile V11 CMS Base Licence</t>
  </si>
  <si>
    <t>N40280-A622-B371</t>
  </si>
  <si>
    <t>Annual Fee for SSP 5Y for OSCC Agile V11 CMS Base Licence</t>
  </si>
  <si>
    <t>L30280-A622-B372</t>
  </si>
  <si>
    <t>OSCC Agile V11 Demo pack</t>
  </si>
  <si>
    <t>L30280-A622-B373</t>
  </si>
  <si>
    <t>OSCC Agile V11 - 1 User Licence</t>
  </si>
  <si>
    <t>L40280-A622-B373</t>
  </si>
  <si>
    <t>SSP 1Y for OSCC Agile V11 - 1 User Licence</t>
  </si>
  <si>
    <t>K40280-A622-B373</t>
  </si>
  <si>
    <t>Annual Fee for SSP 3Y for OSCC Agile V11 - 1 User Licence</t>
  </si>
  <si>
    <t>N40280-A622-B373</t>
  </si>
  <si>
    <t>Annual Fee for SSP 5Y for OSCC Agile V11 - 1 User Licence</t>
  </si>
  <si>
    <t>L30280-A622-B374</t>
  </si>
  <si>
    <t>OSCC Agile V11 - 1 Agent Portal Licence</t>
  </si>
  <si>
    <t>L40280-A622-B374</t>
  </si>
  <si>
    <t>SSP 1Y for OSCC Agile V11 - 1 Agent Portal Licence</t>
  </si>
  <si>
    <t>K40280-A622-B374</t>
  </si>
  <si>
    <t>Annual Fee for SSP 3Y for OSCC Agile V11 - 1 Agent Portal Licence</t>
  </si>
  <si>
    <t>N40280-A622-B374</t>
  </si>
  <si>
    <t>Annual Fee for SSP 5Y for OSCC Agile V11 - 1 Agent Portal Licence</t>
  </si>
  <si>
    <t>L30280-A622-B375</t>
  </si>
  <si>
    <t>OSCC Agile V11 CMS IVR Port</t>
  </si>
  <si>
    <t>L40280-A622-B375</t>
  </si>
  <si>
    <t>SSP 1Y for OSCC Agile V11 CMS IVR Port</t>
  </si>
  <si>
    <t>K40280-A622-B375</t>
  </si>
  <si>
    <t>Annual Fee for SSP 3Y for OSCC Agile V11 CMS IVR Port</t>
  </si>
  <si>
    <t>N40280-A622-B375</t>
  </si>
  <si>
    <t>Annual Fee for SSP 5Y for OSCC Agile V11 CMS IVR Port</t>
  </si>
  <si>
    <t>L30280-A622-B376</t>
  </si>
  <si>
    <t>OSCC Agile V11 - 1 Manager Agile Licence</t>
  </si>
  <si>
    <t>L40280-A622-B376</t>
  </si>
  <si>
    <t>SSP 1Y for OSCC Agile V11 - 1 Manager Agile Licence</t>
  </si>
  <si>
    <t>K40280-A622-B376</t>
  </si>
  <si>
    <t>Annual Fee for SSP 3Y for OSCC Agile V11 - 1 Manager Agile Licence</t>
  </si>
  <si>
    <t>N40280-A622-B376</t>
  </si>
  <si>
    <t>Annual Fee for SSP 5Y for OSCC Agile V11 - 1 Manager Agile Licence</t>
  </si>
  <si>
    <t>L30280-A622-B377</t>
  </si>
  <si>
    <t>OSCC Agile V11 - 1 E-mail User Licence</t>
  </si>
  <si>
    <t>L40280-A622-B377</t>
  </si>
  <si>
    <t>SSP 1Y for OSCC Agile V11 - 1 E-mail User Licence</t>
  </si>
  <si>
    <t>K40280-A622-B377</t>
  </si>
  <si>
    <t>Annual Fee for SSP 3Y for OSCC Agile V11 - 1 E-mail User Licence</t>
  </si>
  <si>
    <t>N40280-A622-B377</t>
  </si>
  <si>
    <t>Annual Fee for SSP 5Y for OSCC Agile V11 - 1 E-mail User Licence</t>
  </si>
  <si>
    <t>L30280-A622-B378</t>
  </si>
  <si>
    <t>OSCC Agile V11 - 1 Callback User Licence</t>
  </si>
  <si>
    <t>L40280-A622-B378</t>
  </si>
  <si>
    <t>SSP 1Y for OSCC Agile V11 - 1 Callback User Licence</t>
  </si>
  <si>
    <t>K40280-A622-B378</t>
  </si>
  <si>
    <t>Annual Fee for SSP 3Y for OSCC Agile V11 - 1 Callback User Licence</t>
  </si>
  <si>
    <t>N40280-A622-B378</t>
  </si>
  <si>
    <t>Annual Fee for SSP 5Y for OSCC Agile V11 - 1 Callback User Licence</t>
  </si>
  <si>
    <t>L30280-A622-B383</t>
  </si>
  <si>
    <t>OSCC Agile V11 CMS Recording Port</t>
  </si>
  <si>
    <t>CONCEN3P</t>
  </si>
  <si>
    <t>L40280-A622-B383</t>
  </si>
  <si>
    <t>SSP 1Y for OSCC Agile V11 CMS Recording Port</t>
  </si>
  <si>
    <t>K40280-A622-B383</t>
  </si>
  <si>
    <t>Annual Fee for SSP 3Y for OSCC Agile V11 CMS Recording Port</t>
  </si>
  <si>
    <t>N40280-A622-B383</t>
  </si>
  <si>
    <t>Annual Fee for SSP 5Y for OSCC Agile V11 CMS Recording Port</t>
  </si>
  <si>
    <t>L30280-A622-B379</t>
  </si>
  <si>
    <t>OSCC Agile V11 - Base Upgrade from Agile V9 to Agile V11 Licence</t>
  </si>
  <si>
    <t>L30280-A622-B380</t>
  </si>
  <si>
    <t>OSCC Agile V11 - Upgrade from Agile V9 to Agile V11 per Agent Licence</t>
  </si>
  <si>
    <t>L30280-A622-B384</t>
  </si>
  <si>
    <t>OSCC Agile V11 Upgrade V9 CDSS port to CMS IVR port</t>
  </si>
  <si>
    <t>L30280-A622-B381</t>
  </si>
  <si>
    <t>OSCC Agile V11 - Base Upgrade from Agile V10 to Agile V11 Licence</t>
  </si>
  <si>
    <t>L30280-A622-B382</t>
  </si>
  <si>
    <t>OSCC Agile V11 - Upgrade von Agile V10 zu Agile V11 per Agent Lizenz</t>
  </si>
  <si>
    <t>Upgrade from Agile V10</t>
  </si>
  <si>
    <t>OpenScape Business IP User for 3 year SW Support Base</t>
  </si>
  <si>
    <t>OpenScape Business TDM User for 3 year SW Support Base</t>
  </si>
  <si>
    <t>OpenScape Business IP User for 5 year SW Support Base</t>
  </si>
  <si>
    <t>OpenScape Business TDM User for 5 year SW Support Base</t>
  </si>
  <si>
    <t>L30251-U600-G636</t>
  </si>
  <si>
    <t>ISDN cable 20m for TMCAS-2 module</t>
  </si>
  <si>
    <t>OpenScape Business Base incl. 3 years SW Support</t>
  </si>
  <si>
    <t>L30251-U600-G680</t>
  </si>
  <si>
    <t>OpenScape Business X3R / X5R Mainboard OCCMR</t>
  </si>
  <si>
    <t>Mediatrix C720 - 2 Port BRI (S0)</t>
  </si>
  <si>
    <t>Mediatrix C740 - 4 Port BRI (S0)</t>
  </si>
  <si>
    <t>L30250-F600-C580</t>
  </si>
  <si>
    <t>L30251-U600-G650</t>
  </si>
  <si>
    <t>OpenScape Business Upgrade from HiPath 3300/3500 V9 to OSBiz X3R/X5R</t>
  </si>
  <si>
    <t>Digital Subscriber Line Module (SLU8NR)
8 × UP0/E for OpenScape Business X3R/X5R</t>
  </si>
  <si>
    <t>ISDN S2M Card (TS2RN) including Black Box Converter 
and Cable for OSBiz X5R</t>
  </si>
  <si>
    <t>L30251-U600-A710</t>
  </si>
  <si>
    <t>ISDN S2M Module DIUT2</t>
  </si>
  <si>
    <t>L30250-U622-B750</t>
  </si>
  <si>
    <t>OpenScape Business Regeneration Enabling Licence</t>
  </si>
  <si>
    <t>L30280-D622-H18</t>
  </si>
  <si>
    <t>OpenScape Personal Edition V7 SIP VDI User License</t>
  </si>
  <si>
    <t>L30280-D622-H19</t>
  </si>
  <si>
    <t>OpenScape Personal Edition V7 Upgrade SIP to SIP VDI User License</t>
  </si>
  <si>
    <t>OpenScape WLAN Phone WL3 or WL4 Messaging</t>
  </si>
  <si>
    <t>L30280-F622-A224</t>
  </si>
  <si>
    <t>OpenScape Cordless IP V2 - Application Connectivity License</t>
  </si>
  <si>
    <t>L40280-F622-A224</t>
  </si>
  <si>
    <t>SSP 1Y for OpenScape Cordless IP V2 - Application Connectivity License</t>
  </si>
  <si>
    <t>K40280-F622-A224</t>
  </si>
  <si>
    <t>Annual fee for SSP 3Y for OpenScape Cordless IP V2 - Application Connectivity License</t>
  </si>
  <si>
    <t>N40280-F622-A224</t>
  </si>
  <si>
    <t>Annual fee for SSP 5Y for OpenScape Cordless IP V2 - Application Connectivity License</t>
  </si>
  <si>
    <t>SERV_IC4</t>
  </si>
  <si>
    <t>L30280-Z600-F120</t>
  </si>
  <si>
    <t>Mains Power Cord EU (Plug-Type F - C5)</t>
  </si>
  <si>
    <t>Mediatrix C710 - 4 Port Analog (FXS)</t>
  </si>
  <si>
    <t>Mediatrix C711 - 8 Port Analog (FXS)</t>
  </si>
  <si>
    <t>L30280-Z600-F101</t>
  </si>
  <si>
    <t>Mains Power Cord US (Plug-Type B - C13)</t>
  </si>
  <si>
    <t>L30280-Z600-F102</t>
  </si>
  <si>
    <t>Mains Power Cord UK (Plug-Type G - C13)</t>
  </si>
  <si>
    <t>33X035X0</t>
  </si>
  <si>
    <t>Atos Unify OpenScape Web Collaboration V7 (standalone)</t>
  </si>
  <si>
    <t>Atos Unify OpenScape Contact Center Agile V11</t>
  </si>
  <si>
    <t>Software</t>
  </si>
  <si>
    <t>L30280-A622-B190</t>
  </si>
  <si>
    <t>OSCC Agile V11 - Software DVD</t>
  </si>
  <si>
    <t>L30280-A622-B385</t>
  </si>
  <si>
    <t>OSCC Agile V11 Upgrade OSCC Agile V9 CMS port to V11 CMS IVR port</t>
  </si>
  <si>
    <t>L30280-A622-B386</t>
  </si>
  <si>
    <t>OSCC Agile V11 Upgrade OSCC Agile V10 CMS port to V11 CMS IVR port</t>
  </si>
  <si>
    <t>OpenScape Xpressions V7 Upgrade Mediastreaming 1-Port License
for Voice/Unified from S0/S2 1-Port for Voice/Fax/Unified</t>
  </si>
  <si>
    <t>Cena jedn. Partner</t>
  </si>
  <si>
    <t>Cena jedn. Promo</t>
  </si>
  <si>
    <t>Rabat partnerski</t>
  </si>
  <si>
    <t>Rabat promocyjny</t>
  </si>
  <si>
    <t>L30250-F600-C596</t>
  </si>
  <si>
    <t>Wall Mount Kit for OpenScape Desk Phone CP110, CP210, CP410, CP710</t>
  </si>
  <si>
    <t>L30250-F600-C581</t>
  </si>
  <si>
    <t>OpenScape Desk Phone CP210</t>
  </si>
  <si>
    <t>OpenScape Desk Phone CP110</t>
  </si>
  <si>
    <t>Atos Unify OpenScape DECT Phone SL6</t>
  </si>
  <si>
    <t>L30250-F600-C583</t>
  </si>
  <si>
    <t>OpenScape Desk Phone CP710</t>
  </si>
  <si>
    <t>L30250-F600-C585</t>
  </si>
  <si>
    <t>OpenScape KM410</t>
  </si>
  <si>
    <t>DIUN2/DIUT2/TMCAS-2 S2M 120-Ohm Connecting Cable, 10m, 
(for connecting S2M module to NT)</t>
  </si>
  <si>
    <t>DIUN2/DIUT2 S2M Connecting Cable, 20m, (for connecting S2M module to NT)</t>
  </si>
  <si>
    <t>L30250-F600-C586</t>
  </si>
  <si>
    <t>OpenScape KM710</t>
  </si>
  <si>
    <t>L30250-F600-C587</t>
  </si>
  <si>
    <t>OpenScape CP10</t>
  </si>
  <si>
    <t>Connection cord 6m RJ11/VDo4</t>
  </si>
  <si>
    <t>Connecting Cord, MW6/MW6, black, 6 m</t>
  </si>
  <si>
    <t>Connecting Cord for Telephones/ISDN Terminals ICCS, 6m, RJ11/RJ45</t>
  </si>
  <si>
    <t>L30280-Z600-F100</t>
  </si>
  <si>
    <t>Mains Power Cord EU (Plug-Type F - C13) angeled</t>
  </si>
  <si>
    <t>Promocja Q1'2023</t>
  </si>
  <si>
    <t>OpenScape Xpressions V7 S0/S2 1-Port License
for Voice/Fax/Unified</t>
  </si>
  <si>
    <t>OpenScape Xpressions V7 Mediastreaming 1-Port License
for Voice/Unified</t>
  </si>
  <si>
    <t>L30251-U600-G645</t>
  </si>
  <si>
    <t>OpenScape Business X1W System Box, Wall-Mount without SW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</si>
</sst>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z_ł_-;\-* #,##0.00\ _z_ł_-;_-* &quot;-&quot;??\ _z_ł_-;_-@_-"/>
    <numFmt numFmtId="165" formatCode="_-* #,##0.00\ &quot;€&quot;_-;\-* #,##0.00\ &quot;€&quot;_-;_-* &quot;-&quot;??\ &quot;€&quot;_-;_-@_-"/>
    <numFmt numFmtId="166" formatCode="_-&quot;$&quot;* #,##0.00_-;\-&quot;$&quot;* #,##0.00_-;_-&quot;$&quot;* &quot;-&quot;??_-;_-@_-"/>
    <numFmt numFmtId="167" formatCode="_ * #,##0.00_)\ &quot;$&quot;_ ;_ * \(#,##0.00\)\ &quot;$&quot;_ ;_ * &quot;-&quot;??_)\ &quot;$&quot;_ ;_ @_ "/>
  </numFmts>
  <fonts count="32">
    <font>
      <sz val="10"/>
      <name val="Arial"/>
      <charset val="238"/>
    </font>
    <font>
      <b/>
      <sz val="12"/>
      <name val="Arial"/>
      <family val="2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odern"/>
      <family val="3"/>
      <charset val="255"/>
    </font>
    <font>
      <b/>
      <sz val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9"/>
      <name val="Arial"/>
      <family val="2"/>
    </font>
    <font>
      <b/>
      <sz val="12"/>
      <name val="Verdana"/>
      <family val="2"/>
    </font>
    <font>
      <sz val="10"/>
      <color indexed="9"/>
      <name val="Verdana"/>
      <family val="2"/>
      <charset val="238"/>
    </font>
    <font>
      <b/>
      <sz val="10"/>
      <name val="Verdana"/>
      <family val="2"/>
      <charset val="238"/>
    </font>
    <font>
      <b/>
      <sz val="12"/>
      <color indexed="9"/>
      <name val="Verdana"/>
      <family val="2"/>
      <charset val="238"/>
    </font>
    <font>
      <b/>
      <sz val="12"/>
      <name val="Verdana"/>
      <family val="2"/>
      <charset val="238"/>
    </font>
    <font>
      <sz val="10"/>
      <name val="Verdana"/>
      <family val="2"/>
      <charset val="238"/>
    </font>
    <font>
      <sz val="10"/>
      <name val="Arial"/>
      <charset val="238"/>
    </font>
    <font>
      <sz val="10"/>
      <name val="Verdana"/>
      <family val="2"/>
    </font>
    <font>
      <b/>
      <sz val="9"/>
      <name val="Verdana"/>
      <family val="2"/>
      <charset val="238"/>
    </font>
    <font>
      <b/>
      <sz val="12"/>
      <color indexed="9"/>
      <name val="Verdana"/>
      <family val="2"/>
    </font>
    <font>
      <b/>
      <sz val="15"/>
      <color indexed="9"/>
      <name val="Verdana"/>
      <family val="2"/>
    </font>
    <font>
      <b/>
      <sz val="16"/>
      <name val="Verdana"/>
      <family val="2"/>
    </font>
    <font>
      <sz val="8"/>
      <name val="Arial"/>
      <charset val="238"/>
    </font>
    <font>
      <b/>
      <sz val="10"/>
      <color theme="0"/>
      <name val="Verdana"/>
      <family val="2"/>
      <charset val="238"/>
    </font>
    <font>
      <b/>
      <sz val="10"/>
      <name val="Arial"/>
      <family val="2"/>
    </font>
    <font>
      <b/>
      <sz val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3"/>
        <bgColor indexed="31"/>
      </patternFill>
    </fill>
    <fill>
      <patternFill patternType="solid">
        <fgColor indexed="30"/>
        <bgColor indexed="51"/>
      </patternFill>
    </fill>
    <fill>
      <patternFill patternType="solid">
        <fgColor rgb="FF00B0F0"/>
        <bgColor indexed="64"/>
      </patternFill>
    </fill>
    <fill>
      <patternFill patternType="solid">
        <fgColor rgb="FF333300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" fillId="0" borderId="0"/>
    <xf numFmtId="0" fontId="4" fillId="0" borderId="0"/>
    <xf numFmtId="0" fontId="7" fillId="2" borderId="0"/>
    <xf numFmtId="165" fontId="4" fillId="0" borderId="0" applyFont="0" applyFill="0" applyBorder="0" applyAlignment="0" applyProtection="0"/>
    <xf numFmtId="167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2" fillId="3" borderId="4" applyNumberFormat="0" applyAlignment="0" applyProtection="0"/>
    <xf numFmtId="166" fontId="4" fillId="0" borderId="0" applyFont="0" applyFill="0" applyBorder="0" applyAlignment="0" applyProtection="0"/>
    <xf numFmtId="0" fontId="13" fillId="0" borderId="5" applyNumberFormat="0" applyFill="0" applyAlignment="0" applyProtection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 applyFont="0" applyBorder="0" applyAlignment="0" applyProtection="0"/>
    <xf numFmtId="0" fontId="4" fillId="4" borderId="6" applyNumberFormat="0" applyFont="0" applyAlignment="0" applyProtection="0"/>
    <xf numFmtId="167" fontId="4" fillId="0" borderId="0" applyFont="0" applyFill="0" applyBorder="0" applyAlignment="0" applyProtection="0"/>
    <xf numFmtId="0" fontId="7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96">
    <xf numFmtId="0" fontId="0" fillId="0" borderId="0" xfId="0"/>
    <xf numFmtId="49" fontId="0" fillId="0" borderId="0" xfId="0" applyNumberFormat="1" applyAlignment="1">
      <alignment horizontal="left" vertical="top" wrapText="1"/>
    </xf>
    <xf numFmtId="2" fontId="0" fillId="0" borderId="0" xfId="0" applyNumberFormat="1" applyAlignment="1" applyProtection="1">
      <alignment horizontal="right"/>
    </xf>
    <xf numFmtId="0" fontId="7" fillId="0" borderId="0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center" vertical="top" wrapText="1"/>
    </xf>
    <xf numFmtId="0" fontId="15" fillId="7" borderId="2" xfId="0" applyFont="1" applyFill="1" applyBorder="1" applyAlignment="1" applyProtection="1">
      <alignment horizontal="center" vertical="center" wrapText="1"/>
    </xf>
    <xf numFmtId="0" fontId="10" fillId="6" borderId="1" xfId="0" applyFont="1" applyFill="1" applyBorder="1" applyAlignment="1" applyProtection="1">
      <alignment horizontal="center" vertical="center" wrapText="1"/>
    </xf>
    <xf numFmtId="0" fontId="15" fillId="7" borderId="2" xfId="0" applyFont="1" applyFill="1" applyBorder="1" applyAlignment="1" applyProtection="1">
      <alignment horizontal="center" vertical="center"/>
    </xf>
    <xf numFmtId="0" fontId="3" fillId="5" borderId="0" xfId="1" applyFont="1" applyFill="1" applyAlignment="1"/>
    <xf numFmtId="0" fontId="3" fillId="0" borderId="0" xfId="1" applyFont="1" applyFill="1" applyAlignment="1"/>
    <xf numFmtId="0" fontId="0" fillId="0" borderId="3" xfId="0" applyBorder="1" applyAlignment="1" applyProtection="1">
      <protection locked="0"/>
    </xf>
    <xf numFmtId="0" fontId="0" fillId="0" borderId="3" xfId="0" applyBorder="1" applyAlignment="1"/>
    <xf numFmtId="0" fontId="0" fillId="0" borderId="0" xfId="0" applyFill="1"/>
    <xf numFmtId="0" fontId="1" fillId="0" borderId="0" xfId="0" applyFont="1" applyFill="1" applyBorder="1" applyAlignment="1" applyProtection="1"/>
    <xf numFmtId="0" fontId="10" fillId="0" borderId="0" xfId="1" applyFont="1" applyFill="1" applyAlignment="1">
      <alignment horizontal="right"/>
    </xf>
    <xf numFmtId="0" fontId="0" fillId="0" borderId="0" xfId="0" applyAlignment="1">
      <alignment horizontal="right"/>
    </xf>
    <xf numFmtId="4" fontId="10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0" fontId="16" fillId="9" borderId="0" xfId="0" applyFont="1" applyFill="1"/>
    <xf numFmtId="0" fontId="17" fillId="7" borderId="2" xfId="0" applyFont="1" applyFill="1" applyBorder="1" applyAlignment="1" applyProtection="1">
      <alignment horizontal="center" vertical="center" wrapText="1"/>
    </xf>
    <xf numFmtId="0" fontId="17" fillId="7" borderId="2" xfId="0" applyFont="1" applyFill="1" applyBorder="1" applyAlignment="1" applyProtection="1">
      <alignment horizontal="center" vertical="center"/>
    </xf>
    <xf numFmtId="0" fontId="18" fillId="6" borderId="1" xfId="0" applyFont="1" applyFill="1" applyBorder="1" applyAlignment="1" applyProtection="1">
      <alignment horizontal="center" vertical="center" wrapText="1"/>
    </xf>
    <xf numFmtId="0" fontId="19" fillId="9" borderId="0" xfId="0" applyFont="1" applyFill="1" applyAlignment="1">
      <alignment vertical="center"/>
    </xf>
    <xf numFmtId="0" fontId="20" fillId="9" borderId="0" xfId="0" applyFont="1" applyFill="1"/>
    <xf numFmtId="4" fontId="20" fillId="9" borderId="0" xfId="0" applyNumberFormat="1" applyFont="1" applyFill="1"/>
    <xf numFmtId="4" fontId="20" fillId="9" borderId="0" xfId="0" applyNumberFormat="1" applyFont="1" applyFill="1" applyAlignment="1">
      <alignment horizontal="center"/>
    </xf>
    <xf numFmtId="0" fontId="21" fillId="0" borderId="0" xfId="0" applyFont="1" applyFill="1" applyBorder="1" applyAlignment="1" applyProtection="1">
      <alignment horizontal="left" vertical="top" wrapText="1"/>
    </xf>
    <xf numFmtId="0" fontId="21" fillId="0" borderId="0" xfId="0" applyFont="1" applyFill="1" applyBorder="1" applyAlignment="1" applyProtection="1">
      <alignment horizontal="center" vertical="top" wrapText="1"/>
    </xf>
    <xf numFmtId="2" fontId="21" fillId="0" borderId="0" xfId="0" applyNumberFormat="1" applyFont="1" applyAlignment="1" applyProtection="1">
      <alignment horizontal="right" vertical="center"/>
    </xf>
    <xf numFmtId="0" fontId="21" fillId="0" borderId="0" xfId="0" applyFont="1" applyFill="1"/>
    <xf numFmtId="0" fontId="21" fillId="0" borderId="0" xfId="0" applyFont="1" applyAlignment="1">
      <alignment horizontal="left" vertical="top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/>
    <xf numFmtId="0" fontId="21" fillId="0" borderId="0" xfId="0" applyFont="1" applyFill="1" applyAlignment="1">
      <alignment horizontal="center"/>
    </xf>
    <xf numFmtId="0" fontId="21" fillId="0" borderId="0" xfId="0" applyFont="1" applyFill="1" applyAlignment="1">
      <alignment horizontal="left" vertical="top" wrapText="1"/>
    </xf>
    <xf numFmtId="0" fontId="18" fillId="0" borderId="0" xfId="0" applyFont="1" applyFill="1"/>
    <xf numFmtId="0" fontId="18" fillId="0" borderId="0" xfId="1" applyFont="1" applyFill="1" applyAlignment="1">
      <alignment horizontal="right"/>
    </xf>
    <xf numFmtId="0" fontId="21" fillId="0" borderId="0" xfId="0" applyFont="1" applyAlignment="1">
      <alignment vertical="center"/>
    </xf>
    <xf numFmtId="4" fontId="18" fillId="0" borderId="0" xfId="0" applyNumberFormat="1" applyFont="1" applyAlignment="1">
      <alignment horizontal="right"/>
    </xf>
    <xf numFmtId="0" fontId="23" fillId="0" borderId="0" xfId="0" applyFont="1" applyAlignment="1">
      <alignment horizontal="left" vertical="top" wrapText="1"/>
    </xf>
    <xf numFmtId="43" fontId="21" fillId="0" borderId="0" xfId="75" applyFont="1" applyFill="1" applyBorder="1" applyAlignment="1" applyProtection="1">
      <alignment horizontal="right" vertical="top" wrapText="1"/>
    </xf>
    <xf numFmtId="43" fontId="20" fillId="9" borderId="0" xfId="75" applyFont="1" applyFill="1"/>
    <xf numFmtId="0" fontId="20" fillId="9" borderId="0" xfId="0" applyFont="1" applyFill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21" fillId="0" borderId="0" xfId="0" applyFont="1" applyFill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3" fillId="0" borderId="0" xfId="1" applyFont="1" applyFill="1" applyAlignment="1">
      <alignment horizontal="center"/>
    </xf>
    <xf numFmtId="0" fontId="3" fillId="5" borderId="0" xfId="1" applyFont="1" applyFill="1" applyAlignment="1">
      <alignment horizontal="center"/>
    </xf>
    <xf numFmtId="0" fontId="25" fillId="9" borderId="0" xfId="0" applyFont="1" applyFill="1" applyAlignment="1">
      <alignment vertical="center"/>
    </xf>
    <xf numFmtId="4" fontId="16" fillId="9" borderId="0" xfId="0" applyNumberFormat="1" applyFont="1" applyFill="1"/>
    <xf numFmtId="4" fontId="16" fillId="9" borderId="0" xfId="0" applyNumberFormat="1" applyFont="1" applyFill="1" applyAlignment="1">
      <alignment horizontal="center"/>
    </xf>
    <xf numFmtId="1" fontId="23" fillId="0" borderId="0" xfId="0" applyNumberFormat="1" applyFont="1" applyAlignment="1">
      <alignment horizontal="right" vertical="top"/>
    </xf>
    <xf numFmtId="2" fontId="23" fillId="0" borderId="0" xfId="0" applyNumberFormat="1" applyFont="1" applyAlignment="1">
      <alignment horizontal="right"/>
    </xf>
    <xf numFmtId="0" fontId="26" fillId="10" borderId="0" xfId="0" applyFont="1" applyFill="1" applyAlignment="1">
      <alignment vertical="center"/>
    </xf>
    <xf numFmtId="0" fontId="27" fillId="10" borderId="0" xfId="0" applyFont="1" applyFill="1"/>
    <xf numFmtId="0" fontId="23" fillId="10" borderId="0" xfId="0" applyFont="1" applyFill="1"/>
    <xf numFmtId="4" fontId="23" fillId="10" borderId="0" xfId="0" applyNumberFormat="1" applyFont="1" applyFill="1"/>
    <xf numFmtId="4" fontId="23" fillId="10" borderId="0" xfId="0" applyNumberFormat="1" applyFont="1" applyFill="1" applyAlignment="1">
      <alignment horizontal="center"/>
    </xf>
    <xf numFmtId="0" fontId="24" fillId="0" borderId="0" xfId="0" applyFont="1" applyFill="1"/>
    <xf numFmtId="0" fontId="10" fillId="0" borderId="0" xfId="1" applyFont="1" applyFill="1" applyAlignment="1">
      <alignment horizontal="center"/>
    </xf>
    <xf numFmtId="0" fontId="23" fillId="0" borderId="0" xfId="0" applyFont="1" applyFill="1" applyAlignment="1">
      <alignment horizontal="left" vertical="top" wrapText="1"/>
    </xf>
    <xf numFmtId="1" fontId="23" fillId="0" borderId="0" xfId="0" applyNumberFormat="1" applyFont="1" applyFill="1" applyAlignment="1">
      <alignment horizontal="center" vertical="top"/>
    </xf>
    <xf numFmtId="0" fontId="23" fillId="0" borderId="0" xfId="0" applyFont="1" applyFill="1" applyAlignment="1">
      <alignment horizontal="center" vertical="top" wrapText="1"/>
    </xf>
    <xf numFmtId="0" fontId="16" fillId="0" borderId="0" xfId="0" applyFont="1" applyFill="1"/>
    <xf numFmtId="0" fontId="27" fillId="10" borderId="0" xfId="0" applyFont="1" applyFill="1" applyAlignment="1">
      <alignment vertical="center"/>
    </xf>
    <xf numFmtId="0" fontId="23" fillId="10" borderId="0" xfId="0" applyFont="1" applyFill="1" applyAlignment="1">
      <alignment vertical="center"/>
    </xf>
    <xf numFmtId="4" fontId="23" fillId="10" borderId="0" xfId="0" applyNumberFormat="1" applyFont="1" applyFill="1" applyAlignment="1">
      <alignment vertical="center"/>
    </xf>
    <xf numFmtId="4" fontId="23" fillId="10" borderId="0" xfId="0" applyNumberFormat="1" applyFont="1" applyFill="1" applyAlignment="1">
      <alignment horizontal="center" vertical="center"/>
    </xf>
    <xf numFmtId="0" fontId="29" fillId="0" borderId="0" xfId="1" applyFont="1" applyFill="1" applyAlignment="1">
      <alignment horizontal="center"/>
    </xf>
    <xf numFmtId="164" fontId="24" fillId="0" borderId="0" xfId="0" applyNumberFormat="1" applyFont="1" applyFill="1"/>
    <xf numFmtId="0" fontId="20" fillId="0" borderId="0" xfId="0" applyFont="1" applyFill="1" applyAlignment="1">
      <alignment horizontal="center"/>
    </xf>
    <xf numFmtId="43" fontId="20" fillId="0" borderId="0" xfId="75" applyFont="1" applyFill="1"/>
    <xf numFmtId="0" fontId="17" fillId="7" borderId="2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9" fontId="10" fillId="11" borderId="3" xfId="76" applyFont="1" applyFill="1" applyBorder="1" applyAlignment="1" applyProtection="1">
      <alignment horizontal="center" vertical="center"/>
      <protection locked="0"/>
    </xf>
    <xf numFmtId="2" fontId="23" fillId="0" borderId="0" xfId="0" applyNumberFormat="1" applyFont="1" applyFill="1" applyAlignment="1">
      <alignment horizontal="right"/>
    </xf>
    <xf numFmtId="0" fontId="21" fillId="13" borderId="0" xfId="0" applyFont="1" applyFill="1" applyBorder="1" applyAlignment="1" applyProtection="1">
      <alignment horizontal="left" vertical="top" wrapText="1"/>
    </xf>
    <xf numFmtId="0" fontId="23" fillId="13" borderId="0" xfId="0" applyFont="1" applyFill="1" applyAlignment="1">
      <alignment horizontal="left" vertical="top" wrapText="1"/>
    </xf>
    <xf numFmtId="0" fontId="21" fillId="13" borderId="0" xfId="0" applyFont="1" applyFill="1" applyBorder="1" applyAlignment="1" applyProtection="1">
      <alignment horizontal="center" vertical="top" wrapText="1"/>
    </xf>
    <xf numFmtId="2" fontId="23" fillId="13" borderId="0" xfId="0" applyNumberFormat="1" applyFont="1" applyFill="1" applyAlignment="1">
      <alignment horizontal="right"/>
    </xf>
    <xf numFmtId="43" fontId="21" fillId="13" borderId="0" xfId="75" applyFont="1" applyFill="1" applyBorder="1" applyAlignment="1" applyProtection="1">
      <alignment horizontal="right" vertical="top" wrapText="1"/>
    </xf>
    <xf numFmtId="0" fontId="24" fillId="13" borderId="0" xfId="0" applyFont="1" applyFill="1"/>
    <xf numFmtId="0" fontId="21" fillId="13" borderId="0" xfId="0" applyFont="1" applyFill="1" applyAlignment="1">
      <alignment horizontal="left" vertical="top" wrapText="1"/>
    </xf>
    <xf numFmtId="0" fontId="21" fillId="13" borderId="0" xfId="0" applyFont="1" applyFill="1" applyAlignment="1">
      <alignment horizontal="center" vertical="top" wrapText="1"/>
    </xf>
    <xf numFmtId="0" fontId="23" fillId="13" borderId="0" xfId="0" applyFont="1" applyFill="1" applyAlignment="1">
      <alignment horizontal="center" vertical="top" wrapText="1"/>
    </xf>
    <xf numFmtId="1" fontId="23" fillId="13" borderId="0" xfId="0" applyNumberFormat="1" applyFont="1" applyFill="1" applyAlignment="1">
      <alignment horizontal="center" vertical="top"/>
    </xf>
    <xf numFmtId="4" fontId="31" fillId="0" borderId="0" xfId="0" applyNumberFormat="1" applyFont="1"/>
    <xf numFmtId="43" fontId="23" fillId="0" borderId="0" xfId="75" applyFont="1" applyAlignment="1">
      <alignment horizontal="right"/>
    </xf>
    <xf numFmtId="43" fontId="31" fillId="0" borderId="0" xfId="75" applyFont="1"/>
    <xf numFmtId="43" fontId="16" fillId="9" borderId="0" xfId="75" applyFont="1" applyFill="1"/>
    <xf numFmtId="0" fontId="30" fillId="11" borderId="3" xfId="0" applyFont="1" applyFill="1" applyBorder="1" applyAlignment="1" applyProtection="1">
      <alignment horizontal="center" vertical="center" wrapText="1"/>
      <protection locked="0"/>
    </xf>
    <xf numFmtId="0" fontId="21" fillId="8" borderId="0" xfId="0" applyFont="1" applyFill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12" borderId="7" xfId="0" applyFill="1" applyBorder="1" applyAlignment="1" applyProtection="1">
      <alignment horizontal="center"/>
      <protection locked="0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77">
    <cellStyle name="_x000d__x000a_JournalTemplate=C:\COMFO\CTALK\JOURSTD.TPL_x000d__x000a_LbStateAddress=3 3 0 251 1 89 2 311_x000d__x000a_LbStateJou" xfId="1" xr:uid="{00000000-0005-0000-0000-000000000000}"/>
    <cellStyle name="_x000d__x000a_JournalTemplate=C:\COMFO\CTALK\JOURSTD.TPL_x000d__x000a_LbStateAddress=3 3 0 251 1 89 2 311_x000d__x000a_LbStateJou 2" xfId="2" xr:uid="{00000000-0005-0000-0000-000001000000}"/>
    <cellStyle name="Audioline" xfId="3" xr:uid="{00000000-0005-0000-0000-000002000000}"/>
    <cellStyle name="Currency 2" xfId="4" xr:uid="{00000000-0005-0000-0000-000003000000}"/>
    <cellStyle name="Currency 3" xfId="5" xr:uid="{00000000-0005-0000-0000-000004000000}"/>
    <cellStyle name="Dziesiętny" xfId="75" builtinId="3"/>
    <cellStyle name="Dziesiętny 2" xfId="6" xr:uid="{00000000-0005-0000-0000-000005000000}"/>
    <cellStyle name="Hiperłącze 2" xfId="7" xr:uid="{00000000-0005-0000-0000-000006000000}"/>
    <cellStyle name="Komórka zaznaczona 2" xfId="8" xr:uid="{00000000-0005-0000-0000-000007000000}"/>
    <cellStyle name="Monétaire_Sales Budget 2009 v4 (2)" xfId="9" xr:uid="{00000000-0005-0000-0000-000008000000}"/>
    <cellStyle name="Nagłówek 2 2" xfId="10" xr:uid="{00000000-0005-0000-0000-000009000000}"/>
    <cellStyle name="Normal 10" xfId="74" xr:uid="{00000000-0005-0000-0000-00000A000000}"/>
    <cellStyle name="Normal 2" xfId="11" xr:uid="{00000000-0005-0000-0000-00000B000000}"/>
    <cellStyle name="Normal 3" xfId="12" xr:uid="{00000000-0005-0000-0000-00000C000000}"/>
    <cellStyle name="Normalny" xfId="0" builtinId="0"/>
    <cellStyle name="Normalny 11 2" xfId="13" xr:uid="{00000000-0005-0000-0000-00000E000000}"/>
    <cellStyle name="Normalny 12 2" xfId="14" xr:uid="{00000000-0005-0000-0000-00000F000000}"/>
    <cellStyle name="Normalny 13 2" xfId="15" xr:uid="{00000000-0005-0000-0000-000010000000}"/>
    <cellStyle name="Normalny 14 2" xfId="16" xr:uid="{00000000-0005-0000-0000-000011000000}"/>
    <cellStyle name="Normalny 15 2" xfId="17" xr:uid="{00000000-0005-0000-0000-000012000000}"/>
    <cellStyle name="Normalny 16 2" xfId="18" xr:uid="{00000000-0005-0000-0000-000013000000}"/>
    <cellStyle name="Normalny 17 2" xfId="19" xr:uid="{00000000-0005-0000-0000-000014000000}"/>
    <cellStyle name="Normalny 18 2" xfId="20" xr:uid="{00000000-0005-0000-0000-000015000000}"/>
    <cellStyle name="Normalny 19" xfId="21" xr:uid="{00000000-0005-0000-0000-000016000000}"/>
    <cellStyle name="Normalny 19 2" xfId="22" xr:uid="{00000000-0005-0000-0000-000017000000}"/>
    <cellStyle name="Normalny 2" xfId="23" xr:uid="{00000000-0005-0000-0000-000018000000}"/>
    <cellStyle name="Normalny 20 2" xfId="24" xr:uid="{00000000-0005-0000-0000-000019000000}"/>
    <cellStyle name="Normalny 21 2" xfId="25" xr:uid="{00000000-0005-0000-0000-00001A000000}"/>
    <cellStyle name="Normalny 22 2" xfId="26" xr:uid="{00000000-0005-0000-0000-00001B000000}"/>
    <cellStyle name="Normalny 23 2" xfId="27" xr:uid="{00000000-0005-0000-0000-00001C000000}"/>
    <cellStyle name="Normalny 24 2" xfId="28" xr:uid="{00000000-0005-0000-0000-00001D000000}"/>
    <cellStyle name="Normalny 25 2" xfId="29" xr:uid="{00000000-0005-0000-0000-00001E000000}"/>
    <cellStyle name="Normalny 26 2" xfId="30" xr:uid="{00000000-0005-0000-0000-00001F000000}"/>
    <cellStyle name="Normalny 27 2" xfId="31" xr:uid="{00000000-0005-0000-0000-000020000000}"/>
    <cellStyle name="Normalny 28 2" xfId="32" xr:uid="{00000000-0005-0000-0000-000021000000}"/>
    <cellStyle name="Normalny 29 2" xfId="33" xr:uid="{00000000-0005-0000-0000-000022000000}"/>
    <cellStyle name="Normalny 3" xfId="34" xr:uid="{00000000-0005-0000-0000-000023000000}"/>
    <cellStyle name="Normalny 3 2" xfId="35" xr:uid="{00000000-0005-0000-0000-000024000000}"/>
    <cellStyle name="Normalny 30 2" xfId="36" xr:uid="{00000000-0005-0000-0000-000025000000}"/>
    <cellStyle name="Normalny 31" xfId="37" xr:uid="{00000000-0005-0000-0000-000026000000}"/>
    <cellStyle name="Normalny 31 2" xfId="38" xr:uid="{00000000-0005-0000-0000-000027000000}"/>
    <cellStyle name="Normalny 32" xfId="39" xr:uid="{00000000-0005-0000-0000-000028000000}"/>
    <cellStyle name="Normalny 32 2" xfId="40" xr:uid="{00000000-0005-0000-0000-000029000000}"/>
    <cellStyle name="Normalny 35" xfId="41" xr:uid="{00000000-0005-0000-0000-00002A000000}"/>
    <cellStyle name="Normalny 35 2" xfId="42" xr:uid="{00000000-0005-0000-0000-00002B000000}"/>
    <cellStyle name="Normalny 4 2" xfId="43" xr:uid="{00000000-0005-0000-0000-00002C000000}"/>
    <cellStyle name="Normalny 45" xfId="44" xr:uid="{00000000-0005-0000-0000-00002D000000}"/>
    <cellStyle name="Normalny 45 2" xfId="45" xr:uid="{00000000-0005-0000-0000-00002E000000}"/>
    <cellStyle name="Normalny 46 2" xfId="46" xr:uid="{00000000-0005-0000-0000-00002F000000}"/>
    <cellStyle name="Normalny 49" xfId="47" xr:uid="{00000000-0005-0000-0000-000030000000}"/>
    <cellStyle name="Normalny 49 2" xfId="48" xr:uid="{00000000-0005-0000-0000-000031000000}"/>
    <cellStyle name="Normalny 5" xfId="49" xr:uid="{00000000-0005-0000-0000-000032000000}"/>
    <cellStyle name="Normalny 5 2" xfId="50" xr:uid="{00000000-0005-0000-0000-000033000000}"/>
    <cellStyle name="Normalny 50" xfId="51" xr:uid="{00000000-0005-0000-0000-000034000000}"/>
    <cellStyle name="Normalny 50 2" xfId="52" xr:uid="{00000000-0005-0000-0000-000035000000}"/>
    <cellStyle name="Normalny 51" xfId="53" xr:uid="{00000000-0005-0000-0000-000036000000}"/>
    <cellStyle name="Normalny 51 2" xfId="54" xr:uid="{00000000-0005-0000-0000-000037000000}"/>
    <cellStyle name="Normalny 52" xfId="55" xr:uid="{00000000-0005-0000-0000-000038000000}"/>
    <cellStyle name="Normalny 52 2" xfId="56" xr:uid="{00000000-0005-0000-0000-000039000000}"/>
    <cellStyle name="Normalny 53 2" xfId="57" xr:uid="{00000000-0005-0000-0000-00003A000000}"/>
    <cellStyle name="Normalny 54" xfId="58" xr:uid="{00000000-0005-0000-0000-00003B000000}"/>
    <cellStyle name="Normalny 54 2" xfId="59" xr:uid="{00000000-0005-0000-0000-00003C000000}"/>
    <cellStyle name="Normalny 56 2" xfId="60" xr:uid="{00000000-0005-0000-0000-00003D000000}"/>
    <cellStyle name="Normalny 57" xfId="61" xr:uid="{00000000-0005-0000-0000-00003E000000}"/>
    <cellStyle name="Normalny 58" xfId="62" xr:uid="{00000000-0005-0000-0000-00003F000000}"/>
    <cellStyle name="Normalny 59" xfId="63" xr:uid="{00000000-0005-0000-0000-000040000000}"/>
    <cellStyle name="Normalny 6" xfId="64" xr:uid="{00000000-0005-0000-0000-000041000000}"/>
    <cellStyle name="Normalny 6 2" xfId="65" xr:uid="{00000000-0005-0000-0000-000042000000}"/>
    <cellStyle name="Normalny 7" xfId="66" xr:uid="{00000000-0005-0000-0000-000043000000}"/>
    <cellStyle name="Normalny 7 2" xfId="67" xr:uid="{00000000-0005-0000-0000-000044000000}"/>
    <cellStyle name="Normalny 8" xfId="68" xr:uid="{00000000-0005-0000-0000-000045000000}"/>
    <cellStyle name="Normalny 8 2" xfId="69" xr:uid="{00000000-0005-0000-0000-000046000000}"/>
    <cellStyle name="Normalny 9 2" xfId="70" xr:uid="{00000000-0005-0000-0000-000047000000}"/>
    <cellStyle name="Procentowy" xfId="76" builtinId="5"/>
    <cellStyle name="Standard_ALCATEL" xfId="71" xr:uid="{00000000-0005-0000-0000-000048000000}"/>
    <cellStyle name="Uwaga 2" xfId="72" xr:uid="{00000000-0005-0000-0000-000049000000}"/>
    <cellStyle name="Walutowy 2" xfId="73" xr:uid="{00000000-0005-0000-0000-00004A000000}"/>
  </cellStyles>
  <dxfs count="0"/>
  <tableStyles count="0" defaultTableStyle="TableStyleMedium9" defaultPivotStyle="PivotStyleLight16"/>
  <colors>
    <mruColors>
      <color rgb="FFFFFF99"/>
      <color rgb="FF333300"/>
      <color rgb="FF66FF33"/>
      <color rgb="FF0099CC"/>
      <color rgb="FF006699"/>
      <color rgb="FF00CC00"/>
      <color rgb="FF009999"/>
      <color rgb="FFCC00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WebCollaboration!A1"/><Relationship Id="rId3" Type="http://schemas.openxmlformats.org/officeDocument/2006/relationships/hyperlink" Target="#OSB!A1"/><Relationship Id="rId7" Type="http://schemas.openxmlformats.org/officeDocument/2006/relationships/hyperlink" Target="#Aparaty!A1"/><Relationship Id="rId2" Type="http://schemas.openxmlformats.org/officeDocument/2006/relationships/hyperlink" Target="#Xpressions!A1"/><Relationship Id="rId1" Type="http://schemas.openxmlformats.org/officeDocument/2006/relationships/hyperlink" Target="#Jabra!A2"/><Relationship Id="rId6" Type="http://schemas.openxmlformats.org/officeDocument/2006/relationships/hyperlink" Target="#Mediatrix!A2"/><Relationship Id="rId5" Type="http://schemas.openxmlformats.org/officeDocument/2006/relationships/hyperlink" Target="#OSCC!A1"/><Relationship Id="rId4" Type="http://schemas.openxmlformats.org/officeDocument/2006/relationships/hyperlink" Target="#'2NAteus'!A2"/><Relationship Id="rId9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409575</xdr:colOff>
      <xdr:row>14</xdr:row>
      <xdr:rowOff>66675</xdr:rowOff>
    </xdr:from>
    <xdr:to>
      <xdr:col>13</xdr:col>
      <xdr:colOff>270947</xdr:colOff>
      <xdr:row>20</xdr:row>
      <xdr:rowOff>77925</xdr:rowOff>
    </xdr:to>
    <xdr:sp macro="" textlink="">
      <xdr:nvSpPr>
        <xdr:cNvPr id="76" name="Prostokąt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6033135" y="2413635"/>
          <a:ext cx="2360732" cy="1017090"/>
        </a:xfrm>
        <a:prstGeom prst="rect">
          <a:avLst/>
        </a:prstGeom>
        <a:ln w="9525">
          <a:solidFill>
            <a:schemeClr val="accent5">
              <a:lumMod val="75000"/>
            </a:schemeClr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0</xdr:col>
      <xdr:colOff>352425</xdr:colOff>
      <xdr:row>6</xdr:row>
      <xdr:rowOff>22860</xdr:rowOff>
    </xdr:from>
    <xdr:to>
      <xdr:col>4</xdr:col>
      <xdr:colOff>213797</xdr:colOff>
      <xdr:row>12</xdr:row>
      <xdr:rowOff>34110</xdr:rowOff>
    </xdr:to>
    <xdr:sp macro="" textlink="">
      <xdr:nvSpPr>
        <xdr:cNvPr id="78" name="Prostokąt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352425" y="1028700"/>
          <a:ext cx="2360732" cy="1017090"/>
        </a:xfrm>
        <a:prstGeom prst="rect">
          <a:avLst/>
        </a:prstGeom>
        <a:ln w="9525">
          <a:solidFill>
            <a:srgbClr val="00CC00"/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0</xdr:col>
      <xdr:colOff>371475</xdr:colOff>
      <xdr:row>14</xdr:row>
      <xdr:rowOff>123825</xdr:rowOff>
    </xdr:from>
    <xdr:to>
      <xdr:col>4</xdr:col>
      <xdr:colOff>232847</xdr:colOff>
      <xdr:row>20</xdr:row>
      <xdr:rowOff>135075</xdr:rowOff>
    </xdr:to>
    <xdr:sp macro="" textlink="">
      <xdr:nvSpPr>
        <xdr:cNvPr id="80" name="Prostokąt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371475" y="2390775"/>
          <a:ext cx="2299772" cy="982800"/>
        </a:xfrm>
        <a:prstGeom prst="rect">
          <a:avLst/>
        </a:prstGeom>
        <a:ln w="9525">
          <a:solidFill>
            <a:schemeClr val="accent5">
              <a:lumMod val="75000"/>
            </a:schemeClr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5</xdr:col>
      <xdr:colOff>95250</xdr:colOff>
      <xdr:row>5</xdr:row>
      <xdr:rowOff>161925</xdr:rowOff>
    </xdr:from>
    <xdr:to>
      <xdr:col>8</xdr:col>
      <xdr:colOff>566222</xdr:colOff>
      <xdr:row>12</xdr:row>
      <xdr:rowOff>5535</xdr:rowOff>
    </xdr:to>
    <xdr:sp macro="" textlink="">
      <xdr:nvSpPr>
        <xdr:cNvPr id="75" name="Prostokąt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3219450" y="1000125"/>
          <a:ext cx="2345492" cy="1017090"/>
        </a:xfrm>
        <a:prstGeom prst="rect">
          <a:avLst/>
        </a:prstGeom>
        <a:ln w="9525">
          <a:solidFill>
            <a:schemeClr val="accent5">
              <a:lumMod val="75000"/>
            </a:schemeClr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5</xdr:col>
      <xdr:colOff>95250</xdr:colOff>
      <xdr:row>14</xdr:row>
      <xdr:rowOff>95250</xdr:rowOff>
    </xdr:from>
    <xdr:to>
      <xdr:col>8</xdr:col>
      <xdr:colOff>566222</xdr:colOff>
      <xdr:row>20</xdr:row>
      <xdr:rowOff>106500</xdr:rowOff>
    </xdr:to>
    <xdr:sp macro="" textlink="">
      <xdr:nvSpPr>
        <xdr:cNvPr id="73" name="Prostokąt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3143250" y="2362200"/>
          <a:ext cx="2299772" cy="982800"/>
        </a:xfrm>
        <a:prstGeom prst="rect">
          <a:avLst/>
        </a:prstGeom>
        <a:ln w="9525">
          <a:solidFill>
            <a:schemeClr val="accent5">
              <a:lumMod val="75000"/>
            </a:schemeClr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twoCellAnchor>
    <xdr:from>
      <xdr:col>9</xdr:col>
      <xdr:colOff>476250</xdr:colOff>
      <xdr:row>5</xdr:row>
      <xdr:rowOff>142875</xdr:rowOff>
    </xdr:from>
    <xdr:to>
      <xdr:col>13</xdr:col>
      <xdr:colOff>337622</xdr:colOff>
      <xdr:row>11</xdr:row>
      <xdr:rowOff>154125</xdr:rowOff>
    </xdr:to>
    <xdr:sp macro="" textlink="">
      <xdr:nvSpPr>
        <xdr:cNvPr id="72" name="Prostokąt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6099810" y="981075"/>
          <a:ext cx="2360732" cy="1017090"/>
        </a:xfrm>
        <a:prstGeom prst="rect">
          <a:avLst/>
        </a:prstGeom>
        <a:ln w="9525">
          <a:solidFill>
            <a:schemeClr val="accent5">
              <a:lumMod val="75000"/>
            </a:schemeClr>
          </a:solidFill>
        </a:ln>
      </xdr:spPr>
      <xdr:style>
        <a:lnRef idx="2">
          <a:scrgbClr r="0" g="0" b="0"/>
        </a:lnRef>
        <a:fillRef idx="1">
          <a:schemeClr val="lt1">
            <a:alpha val="90000"/>
            <a:hueOff val="0"/>
            <a:satOff val="0"/>
            <a:lumOff val="0"/>
            <a:alphaOff val="0"/>
          </a:schemeClr>
        </a:fillRef>
        <a:effectRef idx="0">
          <a:schemeClr val="lt1">
            <a:alpha val="90000"/>
            <a:hueOff val="0"/>
            <a:satOff val="0"/>
            <a:lumOff val="0"/>
            <a:alphaOff val="0"/>
          </a:schemeClr>
        </a:effectRef>
        <a:fontRef idx="minor">
          <a:schemeClr val="dk1">
            <a:hueOff val="0"/>
            <a:satOff val="0"/>
            <a:lumOff val="0"/>
            <a:alphaOff val="0"/>
          </a:schemeClr>
        </a:fontRef>
      </xdr:style>
    </xdr:sp>
    <xdr:clientData/>
  </xdr:twoCellAnchor>
  <xdr:oneCellAnchor>
    <xdr:from>
      <xdr:col>5</xdr:col>
      <xdr:colOff>104775</xdr:colOff>
      <xdr:row>8</xdr:row>
      <xdr:rowOff>13335</xdr:rowOff>
    </xdr:from>
    <xdr:ext cx="2324100" cy="676275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152775" y="1156335"/>
          <a:ext cx="2324100" cy="6762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l-PL" sz="1100" b="1"/>
            <a:t>Aparaty</a:t>
          </a:r>
          <a:r>
            <a:rPr lang="pl-PL" sz="1100" b="1" baseline="0"/>
            <a:t> telefoniczne i akcesoria</a:t>
          </a:r>
        </a:p>
        <a:p>
          <a:r>
            <a:rPr lang="pl-PL" sz="1100" b="1" baseline="0"/>
            <a:t>OpenScape Personal Edition</a:t>
          </a:r>
        </a:p>
        <a:p>
          <a:r>
            <a:rPr lang="pl-PL" sz="1100" b="1" baseline="0"/>
            <a:t>Cordless IP</a:t>
          </a:r>
          <a:endParaRPr lang="pl-PL" sz="1100" b="1"/>
        </a:p>
      </xdr:txBody>
    </xdr:sp>
    <xdr:clientData/>
  </xdr:oneCellAnchor>
  <xdr:oneCellAnchor>
    <xdr:from>
      <xdr:col>0</xdr:col>
      <xdr:colOff>342900</xdr:colOff>
      <xdr:row>14</xdr:row>
      <xdr:rowOff>9525</xdr:rowOff>
    </xdr:from>
    <xdr:ext cx="2171700" cy="233205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42900" y="2276475"/>
          <a:ext cx="217170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900"/>
        </a:p>
      </xdr:txBody>
    </xdr:sp>
    <xdr:clientData/>
  </xdr:oneCellAnchor>
  <xdr:oneCellAnchor>
    <xdr:from>
      <xdr:col>0</xdr:col>
      <xdr:colOff>342900</xdr:colOff>
      <xdr:row>18</xdr:row>
      <xdr:rowOff>85725</xdr:rowOff>
    </xdr:from>
    <xdr:ext cx="2171700" cy="280205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342900" y="3000375"/>
          <a:ext cx="217170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l-PL" sz="1200" b="1"/>
            <a:t>System</a:t>
          </a:r>
          <a:r>
            <a:rPr lang="pl-PL" sz="1200" b="1" baseline="0"/>
            <a:t> pracy  grupowej.</a:t>
          </a:r>
          <a:endParaRPr lang="pl-PL" sz="1200" b="1"/>
        </a:p>
      </xdr:txBody>
    </xdr:sp>
    <xdr:clientData/>
  </xdr:oneCellAnchor>
  <xdr:oneCellAnchor>
    <xdr:from>
      <xdr:col>9</xdr:col>
      <xdr:colOff>485775</xdr:colOff>
      <xdr:row>9</xdr:row>
      <xdr:rowOff>99060</xdr:rowOff>
    </xdr:from>
    <xdr:ext cx="2381250" cy="280205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109335" y="1607820"/>
          <a:ext cx="238125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l-PL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Bramki VoIP</a:t>
          </a:r>
          <a:endParaRPr lang="pl-PL" sz="1200" b="1"/>
        </a:p>
      </xdr:txBody>
    </xdr:sp>
    <xdr:clientData/>
  </xdr:oneCellAnchor>
  <xdr:oneCellAnchor>
    <xdr:from>
      <xdr:col>5</xdr:col>
      <xdr:colOff>47625</xdr:colOff>
      <xdr:row>18</xdr:row>
      <xdr:rowOff>57150</xdr:rowOff>
    </xdr:from>
    <xdr:ext cx="2381250" cy="280205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095625" y="2628900"/>
          <a:ext cx="238125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l-PL" sz="1200" b="1" baseline="0"/>
            <a:t>System Call Center/Contact Center</a:t>
          </a:r>
          <a:endParaRPr lang="pl-PL" sz="1200" b="1"/>
        </a:p>
      </xdr:txBody>
    </xdr:sp>
    <xdr:clientData/>
  </xdr:oneCellAnchor>
  <xdr:oneCellAnchor>
    <xdr:from>
      <xdr:col>9</xdr:col>
      <xdr:colOff>419100</xdr:colOff>
      <xdr:row>18</xdr:row>
      <xdr:rowOff>28575</xdr:rowOff>
    </xdr:from>
    <xdr:ext cx="2171700" cy="280205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905500" y="2943225"/>
          <a:ext cx="217170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l-PL" sz="1200" b="1"/>
            <a:t>System poczty głosowej</a:t>
          </a:r>
        </a:p>
      </xdr:txBody>
    </xdr:sp>
    <xdr:clientData/>
  </xdr:oneCellAnchor>
  <xdr:oneCellAnchor>
    <xdr:from>
      <xdr:col>0</xdr:col>
      <xdr:colOff>333375</xdr:colOff>
      <xdr:row>10</xdr:row>
      <xdr:rowOff>0</xdr:rowOff>
    </xdr:from>
    <xdr:ext cx="2171700" cy="280205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33375" y="1428750"/>
          <a:ext cx="2171700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l-PL" sz="1200" b="1"/>
            <a:t>System</a:t>
          </a:r>
          <a:r>
            <a:rPr lang="pl-PL" sz="1200" b="1" baseline="0"/>
            <a:t> telekomunikacyjny UC</a:t>
          </a:r>
          <a:endParaRPr lang="pl-PL" sz="1200" b="1"/>
        </a:p>
      </xdr:txBody>
    </xdr:sp>
    <xdr:clientData/>
  </xdr:oneCellAnchor>
  <xdr:oneCellAnchor>
    <xdr:from>
      <xdr:col>3</xdr:col>
      <xdr:colOff>85725</xdr:colOff>
      <xdr:row>0</xdr:row>
      <xdr:rowOff>114300</xdr:rowOff>
    </xdr:from>
    <xdr:ext cx="3722173" cy="435247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914525" y="114300"/>
          <a:ext cx="3722173" cy="4352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l-PL" sz="2200" b="1">
              <a:solidFill>
                <a:srgbClr val="006699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Arial" pitchFamily="34" charset="0"/>
            </a:rPr>
            <a:t>CENNIK  PRODUKTÓW</a:t>
          </a:r>
        </a:p>
      </xdr:txBody>
    </xdr:sp>
    <xdr:clientData/>
  </xdr:oneCellAnchor>
  <xdr:twoCellAnchor>
    <xdr:from>
      <xdr:col>9</xdr:col>
      <xdr:colOff>333375</xdr:colOff>
      <xdr:row>14</xdr:row>
      <xdr:rowOff>47625</xdr:rowOff>
    </xdr:from>
    <xdr:to>
      <xdr:col>13</xdr:col>
      <xdr:colOff>179568</xdr:colOff>
      <xdr:row>16</xdr:row>
      <xdr:rowOff>153582</xdr:rowOff>
    </xdr:to>
    <xdr:grpSp>
      <xdr:nvGrpSpPr>
        <xdr:cNvPr id="28" name="Grupa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pSpPr/>
      </xdr:nvGrpSpPr>
      <xdr:grpSpPr>
        <a:xfrm>
          <a:off x="5989320" y="2049780"/>
          <a:ext cx="2360793" cy="380277"/>
          <a:chOff x="222885" y="0"/>
          <a:chExt cx="2284593" cy="429807"/>
        </a:xfrm>
        <a:solidFill>
          <a:schemeClr val="accent5">
            <a:lumMod val="50000"/>
          </a:schemeClr>
        </a:solidFill>
      </xdr:grpSpPr>
      <xdr:sp macro="" textlink="">
        <xdr:nvSpPr>
          <xdr:cNvPr id="29" name="Prostokąt zaokrąglony 28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grpFill/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30" name="Prostokąt 29">
            <a:hlinkClick xmlns:r="http://schemas.openxmlformats.org/officeDocument/2006/relationships" r:id="rId2" tooltip="Przejdź do cennika Xpressions"/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/>
        </xdr:nvSpPr>
        <xdr:spPr>
          <a:xfrm>
            <a:off x="243866" y="20981"/>
            <a:ext cx="2242631" cy="387845"/>
          </a:xfrm>
          <a:prstGeom prst="rect">
            <a:avLst/>
          </a:prstGeom>
          <a:grp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OpenScape</a:t>
            </a:r>
            <a:r>
              <a:rPr lang="pl-PL" sz="1100" b="1" kern="1200" baseline="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 Xpressions</a:t>
            </a:r>
            <a:endParaRPr lang="pl-PL" sz="1100" b="1" kern="1200">
              <a:solidFill>
                <a:schemeClr val="bg1">
                  <a:lumMod val="8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Tahoma" pitchFamily="34" charset="0"/>
            </a:endParaRPr>
          </a:p>
        </xdr:txBody>
      </xdr:sp>
    </xdr:grpSp>
    <xdr:clientData/>
  </xdr:twoCellAnchor>
  <xdr:twoCellAnchor>
    <xdr:from>
      <xdr:col>0</xdr:col>
      <xdr:colOff>219075</xdr:colOff>
      <xdr:row>6</xdr:row>
      <xdr:rowOff>3810</xdr:rowOff>
    </xdr:from>
    <xdr:to>
      <xdr:col>4</xdr:col>
      <xdr:colOff>65268</xdr:colOff>
      <xdr:row>8</xdr:row>
      <xdr:rowOff>115482</xdr:rowOff>
    </xdr:to>
    <xdr:grpSp>
      <xdr:nvGrpSpPr>
        <xdr:cNvPr id="39" name="Grupa 3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pSpPr/>
      </xdr:nvGrpSpPr>
      <xdr:grpSpPr>
        <a:xfrm>
          <a:off x="217170" y="862965"/>
          <a:ext cx="2360793" cy="395517"/>
          <a:chOff x="222885" y="0"/>
          <a:chExt cx="2284593" cy="429807"/>
        </a:xfrm>
        <a:solidFill>
          <a:srgbClr val="006699"/>
        </a:solidFill>
      </xdr:grpSpPr>
      <xdr:sp macro="" textlink="">
        <xdr:nvSpPr>
          <xdr:cNvPr id="40" name="Prostokąt zaokrąglony 39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grpFill/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41" name="Prostokąt 40">
            <a:hlinkClick xmlns:r="http://schemas.openxmlformats.org/officeDocument/2006/relationships" r:id="rId3" tooltip="Przejdź do cennika OpenScape Business"/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/>
        </xdr:nvSpPr>
        <xdr:spPr>
          <a:xfrm>
            <a:off x="243866" y="20981"/>
            <a:ext cx="2242631" cy="387845"/>
          </a:xfrm>
          <a:prstGeom prst="rect">
            <a:avLst/>
          </a:prstGeom>
          <a:grp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OpenScape</a:t>
            </a:r>
            <a:r>
              <a:rPr lang="pl-PL" sz="1100" b="1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 Business</a:t>
            </a:r>
          </a:p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oraz aparaty</a:t>
            </a:r>
            <a:endParaRPr lang="pl-PL" sz="1100" b="1" kern="12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Tahoma" pitchFamily="34" charset="0"/>
            </a:endParaRPr>
          </a:p>
        </xdr:txBody>
      </xdr:sp>
    </xdr:grpSp>
    <xdr:clientData/>
  </xdr:twoCellAnchor>
  <xdr:twoCellAnchor>
    <xdr:from>
      <xdr:col>4</xdr:col>
      <xdr:colOff>542925</xdr:colOff>
      <xdr:row>14</xdr:row>
      <xdr:rowOff>76200</xdr:rowOff>
    </xdr:from>
    <xdr:to>
      <xdr:col>8</xdr:col>
      <xdr:colOff>389118</xdr:colOff>
      <xdr:row>17</xdr:row>
      <xdr:rowOff>20232</xdr:rowOff>
    </xdr:to>
    <xdr:grpSp>
      <xdr:nvGrpSpPr>
        <xdr:cNvPr id="48" name="Grupa 47">
          <a:hlinkClick xmlns:r="http://schemas.openxmlformats.org/officeDocument/2006/relationships" r:id="rId4" tooltip="Przejdź do cennika 2N Ateus"/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GrpSpPr/>
      </xdr:nvGrpSpPr>
      <xdr:grpSpPr>
        <a:xfrm>
          <a:off x="3059430" y="2076450"/>
          <a:ext cx="2360793" cy="368847"/>
          <a:chOff x="222885" y="0"/>
          <a:chExt cx="2284593" cy="429807"/>
        </a:xfrm>
      </xdr:grpSpPr>
      <xdr:sp macro="" textlink="">
        <xdr:nvSpPr>
          <xdr:cNvPr id="49" name="Prostokąt zaokrąglony 48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solidFill>
            <a:schemeClr val="accent5">
              <a:lumMod val="50000"/>
            </a:schemeClr>
          </a:solidFill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50" name="Prostokąt 49">
            <a:hlinkClick xmlns:r="http://schemas.openxmlformats.org/officeDocument/2006/relationships" r:id="rId5" tooltip="Przejdź do cennika Contact Center"/>
            <a:extLst>
              <a:ext uri="{FF2B5EF4-FFF2-40B4-BE49-F238E27FC236}">
                <a16:creationId xmlns:a16="http://schemas.microsoft.com/office/drawing/2014/main" id="{00000000-0008-0000-0000-000032000000}"/>
              </a:ext>
            </a:extLst>
          </xdr:cNvPr>
          <xdr:cNvSpPr/>
        </xdr:nvSpPr>
        <xdr:spPr>
          <a:xfrm>
            <a:off x="243866" y="20981"/>
            <a:ext cx="2242631" cy="387845"/>
          </a:xfrm>
          <a:prstGeom prst="rect">
            <a:avLst/>
          </a:prstGeom>
          <a:solidFill>
            <a:schemeClr val="accent3">
              <a:lumMod val="5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OpenScape</a:t>
            </a:r>
            <a:r>
              <a:rPr lang="pl-PL" sz="1100" b="1" kern="1200" baseline="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 Contact Center Agile</a:t>
            </a:r>
            <a:endParaRPr lang="pl-PL" sz="1100" b="1" kern="1200">
              <a:solidFill>
                <a:schemeClr val="bg1">
                  <a:lumMod val="8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Tahoma" pitchFamily="34" charset="0"/>
            </a:endParaRPr>
          </a:p>
        </xdr:txBody>
      </xdr:sp>
    </xdr:grpSp>
    <xdr:clientData/>
  </xdr:twoCellAnchor>
  <xdr:twoCellAnchor>
    <xdr:from>
      <xdr:col>9</xdr:col>
      <xdr:colOff>333375</xdr:colOff>
      <xdr:row>5</xdr:row>
      <xdr:rowOff>123825</xdr:rowOff>
    </xdr:from>
    <xdr:to>
      <xdr:col>13</xdr:col>
      <xdr:colOff>179568</xdr:colOff>
      <xdr:row>8</xdr:row>
      <xdr:rowOff>62142</xdr:rowOff>
    </xdr:to>
    <xdr:grpSp>
      <xdr:nvGrpSpPr>
        <xdr:cNvPr id="51" name="Grupa 50">
          <a:hlinkClick xmlns:r="http://schemas.openxmlformats.org/officeDocument/2006/relationships" r:id="rId6" tooltip="Przejdź do cennika Mediatrix"/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pSpPr/>
      </xdr:nvGrpSpPr>
      <xdr:grpSpPr>
        <a:xfrm>
          <a:off x="5989320" y="840105"/>
          <a:ext cx="2360793" cy="361227"/>
          <a:chOff x="222885" y="0"/>
          <a:chExt cx="2284593" cy="429807"/>
        </a:xfrm>
        <a:solidFill>
          <a:schemeClr val="accent1">
            <a:lumMod val="75000"/>
          </a:schemeClr>
        </a:solidFill>
      </xdr:grpSpPr>
      <xdr:sp macro="" textlink="">
        <xdr:nvSpPr>
          <xdr:cNvPr id="52" name="Prostokąt zaokrąglony 51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34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grpFill/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53" name="Prostokąt 52">
            <a:hlinkClick xmlns:r="http://schemas.openxmlformats.org/officeDocument/2006/relationships" r:id="rId6" tooltip="Przejdź do cennika Mediatrix"/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SpPr/>
        </xdr:nvSpPr>
        <xdr:spPr>
          <a:xfrm>
            <a:off x="243866" y="30506"/>
            <a:ext cx="2242631" cy="387845"/>
          </a:xfrm>
          <a:prstGeom prst="rect">
            <a:avLst/>
          </a:prstGeom>
          <a:grp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Mediatrix</a:t>
            </a:r>
          </a:p>
        </xdr:txBody>
      </xdr:sp>
    </xdr:grpSp>
    <xdr:clientData/>
  </xdr:twoCellAnchor>
  <xdr:twoCellAnchor>
    <xdr:from>
      <xdr:col>4</xdr:col>
      <xdr:colOff>571500</xdr:colOff>
      <xdr:row>5</xdr:row>
      <xdr:rowOff>142875</xdr:rowOff>
    </xdr:from>
    <xdr:to>
      <xdr:col>8</xdr:col>
      <xdr:colOff>417693</xdr:colOff>
      <xdr:row>8</xdr:row>
      <xdr:rowOff>81192</xdr:rowOff>
    </xdr:to>
    <xdr:grpSp>
      <xdr:nvGrpSpPr>
        <xdr:cNvPr id="54" name="Grupa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GrpSpPr/>
      </xdr:nvGrpSpPr>
      <xdr:grpSpPr>
        <a:xfrm>
          <a:off x="3086100" y="855345"/>
          <a:ext cx="2360793" cy="370752"/>
          <a:chOff x="222885" y="0"/>
          <a:chExt cx="2284593" cy="429807"/>
        </a:xfrm>
        <a:solidFill>
          <a:schemeClr val="tx2">
            <a:lumMod val="75000"/>
          </a:schemeClr>
        </a:solidFill>
      </xdr:grpSpPr>
      <xdr:sp macro="" textlink="">
        <xdr:nvSpPr>
          <xdr:cNvPr id="55" name="Prostokąt zaokrąglony 54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grpFill/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56" name="Prostokąt 55">
            <a:hlinkClick xmlns:r="http://schemas.openxmlformats.org/officeDocument/2006/relationships" r:id="rId7" tooltip="Przejdź do cennika telefonów"/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/>
        </xdr:nvSpPr>
        <xdr:spPr>
          <a:xfrm>
            <a:off x="243866" y="20981"/>
            <a:ext cx="2242631" cy="387845"/>
          </a:xfrm>
          <a:prstGeom prst="rect">
            <a:avLst/>
          </a:prstGeom>
          <a:grp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Aparaty</a:t>
            </a:r>
            <a:r>
              <a:rPr lang="pl-PL" sz="1100" b="1" kern="1200" baseline="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 oraz akcesoria</a:t>
            </a:r>
            <a:endParaRPr lang="pl-PL" sz="1100" b="1" kern="1200">
              <a:solidFill>
                <a:schemeClr val="bg1">
                  <a:lumMod val="8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Tahoma" pitchFamily="34" charset="0"/>
            </a:endParaRPr>
          </a:p>
        </xdr:txBody>
      </xdr:sp>
    </xdr:grpSp>
    <xdr:clientData/>
  </xdr:twoCellAnchor>
  <xdr:twoCellAnchor>
    <xdr:from>
      <xdr:col>0</xdr:col>
      <xdr:colOff>180975</xdr:colOff>
      <xdr:row>14</xdr:row>
      <xdr:rowOff>95250</xdr:rowOff>
    </xdr:from>
    <xdr:to>
      <xdr:col>4</xdr:col>
      <xdr:colOff>27168</xdr:colOff>
      <xdr:row>17</xdr:row>
      <xdr:rowOff>39282</xdr:rowOff>
    </xdr:to>
    <xdr:grpSp>
      <xdr:nvGrpSpPr>
        <xdr:cNvPr id="60" name="Grupa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pSpPr/>
      </xdr:nvGrpSpPr>
      <xdr:grpSpPr>
        <a:xfrm>
          <a:off x="179070" y="2091690"/>
          <a:ext cx="2360793" cy="376467"/>
          <a:chOff x="222885" y="0"/>
          <a:chExt cx="2284593" cy="429807"/>
        </a:xfrm>
        <a:solidFill>
          <a:schemeClr val="accent2">
            <a:lumMod val="50000"/>
          </a:schemeClr>
        </a:solidFill>
      </xdr:grpSpPr>
      <xdr:sp macro="" textlink="">
        <xdr:nvSpPr>
          <xdr:cNvPr id="61" name="Prostokąt zaokrąglony 60">
            <a:hlinkClick xmlns:r="http://schemas.openxmlformats.org/officeDocument/2006/relationships" r:id="rId1" tooltip="Przejdź do cennika Jabra"/>
            <a:extLst>
              <a:ext uri="{FF2B5EF4-FFF2-40B4-BE49-F238E27FC236}">
                <a16:creationId xmlns:a16="http://schemas.microsoft.com/office/drawing/2014/main" id="{00000000-0008-0000-0000-00003D000000}"/>
              </a:ext>
            </a:extLst>
          </xdr:cNvPr>
          <xdr:cNvSpPr/>
        </xdr:nvSpPr>
        <xdr:spPr>
          <a:xfrm>
            <a:off x="222885" y="0"/>
            <a:ext cx="2284593" cy="429807"/>
          </a:xfrm>
          <a:prstGeom prst="roundRect">
            <a:avLst/>
          </a:prstGeom>
          <a:grpFill/>
          <a:effectLst>
            <a:outerShdw blurRad="50800" dist="38100" dir="13500000" algn="br" rotWithShape="0">
              <a:prstClr val="black">
                <a:alpha val="40000"/>
              </a:prstClr>
            </a:outerShdw>
          </a:effectLst>
        </xdr:spPr>
        <xdr:style>
          <a:lnRef idx="2">
            <a:schemeClr val="lt1">
              <a:hueOff val="0"/>
              <a:satOff val="0"/>
              <a:lumOff val="0"/>
              <a:alphaOff val="0"/>
            </a:schemeClr>
          </a:lnRef>
          <a:fillRef idx="1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</xdr:sp>
      <xdr:sp macro="" textlink="">
        <xdr:nvSpPr>
          <xdr:cNvPr id="62" name="Prostokąt 61">
            <a:hlinkClick xmlns:r="http://schemas.openxmlformats.org/officeDocument/2006/relationships" r:id="rId8" tooltip="Przejdź do cennika OpenScape WebCollaboration"/>
            <a:extLst>
              <a:ext uri="{FF2B5EF4-FFF2-40B4-BE49-F238E27FC236}">
                <a16:creationId xmlns:a16="http://schemas.microsoft.com/office/drawing/2014/main" id="{00000000-0008-0000-0000-00003E000000}"/>
              </a:ext>
            </a:extLst>
          </xdr:cNvPr>
          <xdr:cNvSpPr/>
        </xdr:nvSpPr>
        <xdr:spPr>
          <a:xfrm>
            <a:off x="243866" y="20981"/>
            <a:ext cx="2242631" cy="387845"/>
          </a:xfrm>
          <a:prstGeom prst="rect">
            <a:avLst/>
          </a:prstGeom>
          <a:grp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spcFirstLastPara="0" vert="horz" wrap="square" lIns="117943" tIns="0" rIns="117943" bIns="0" numCol="1" spcCol="1270" anchor="ctr" anchorCtr="0">
            <a:noAutofit/>
          </a:bodyPr>
          <a:lstStyle/>
          <a:p>
            <a:pPr lvl="0" algn="ctr" defTabSz="488950">
              <a:lnSpc>
                <a:spcPct val="90000"/>
              </a:lnSpc>
              <a:spcBef>
                <a:spcPct val="0"/>
              </a:spcBef>
              <a:spcAft>
                <a:spcPct val="35000"/>
              </a:spcAft>
            </a:pP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OpenScape</a:t>
            </a:r>
            <a:b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</a:br>
            <a:r>
              <a:rPr lang="pl-PL" sz="1100" b="1" kern="1200">
                <a:solidFill>
                  <a:schemeClr val="bg1">
                    <a:lumMod val="8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Tahoma" pitchFamily="34" charset="0"/>
              </a:rPr>
              <a:t>Web Collaboration</a:t>
            </a:r>
          </a:p>
        </xdr:txBody>
      </xdr:sp>
    </xdr:grpSp>
    <xdr:clientData/>
  </xdr:twoCellAnchor>
  <xdr:oneCellAnchor>
    <xdr:from>
      <xdr:col>9</xdr:col>
      <xdr:colOff>542924</xdr:colOff>
      <xdr:row>23</xdr:row>
      <xdr:rowOff>140970</xdr:rowOff>
    </xdr:from>
    <xdr:ext cx="2371725" cy="279372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029324" y="3427095"/>
          <a:ext cx="2371725" cy="2793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pl-PL" sz="1200" b="1">
              <a:latin typeface="Verdana" panose="020B0604030504040204" pitchFamily="34" charset="0"/>
              <a:ea typeface="Verdana" panose="020B0604030504040204" pitchFamily="34" charset="0"/>
            </a:rPr>
            <a:t>Aktualizacja:</a:t>
          </a:r>
          <a:r>
            <a:rPr lang="pl-PL" sz="1200" b="1" baseline="0">
              <a:latin typeface="Verdana" panose="020B0604030504040204" pitchFamily="34" charset="0"/>
              <a:ea typeface="Verdana" panose="020B0604030504040204" pitchFamily="34" charset="0"/>
            </a:rPr>
            <a:t> 0</a:t>
          </a:r>
          <a:r>
            <a:rPr lang="en-US" sz="1200" b="1" baseline="0">
              <a:latin typeface="Verdana" panose="020B0604030504040204" pitchFamily="34" charset="0"/>
              <a:ea typeface="Verdana" panose="020B0604030504040204" pitchFamily="34" charset="0"/>
            </a:rPr>
            <a:t>6</a:t>
          </a:r>
          <a:r>
            <a:rPr lang="pl-PL" sz="1200" b="1" baseline="0">
              <a:latin typeface="Verdana" panose="020B0604030504040204" pitchFamily="34" charset="0"/>
              <a:ea typeface="Verdana" panose="020B0604030504040204" pitchFamily="34" charset="0"/>
            </a:rPr>
            <a:t>-</a:t>
          </a:r>
          <a:r>
            <a:rPr lang="en-US" sz="1200" b="1" baseline="0">
              <a:latin typeface="Verdana" panose="020B0604030504040204" pitchFamily="34" charset="0"/>
              <a:ea typeface="Verdana" panose="020B0604030504040204" pitchFamily="34" charset="0"/>
            </a:rPr>
            <a:t>03</a:t>
          </a:r>
          <a:r>
            <a:rPr lang="pl-PL" sz="1200" b="1" baseline="0">
              <a:latin typeface="Verdana" panose="020B0604030504040204" pitchFamily="34" charset="0"/>
              <a:ea typeface="Verdana" panose="020B0604030504040204" pitchFamily="34" charset="0"/>
            </a:rPr>
            <a:t>-202</a:t>
          </a:r>
          <a:r>
            <a:rPr lang="en-US" sz="1200" b="1" baseline="0">
              <a:latin typeface="Verdana" panose="020B0604030504040204" pitchFamily="34" charset="0"/>
              <a:ea typeface="Verdana" panose="020B0604030504040204" pitchFamily="34" charset="0"/>
            </a:rPr>
            <a:t>3</a:t>
          </a:r>
          <a:endParaRPr lang="pl-PL" sz="1200" b="1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oneCellAnchor>
  <xdr:twoCellAnchor editAs="oneCell">
    <xdr:from>
      <xdr:col>9</xdr:col>
      <xdr:colOff>333375</xdr:colOff>
      <xdr:row>0</xdr:row>
      <xdr:rowOff>0</xdr:rowOff>
    </xdr:from>
    <xdr:to>
      <xdr:col>12</xdr:col>
      <xdr:colOff>15240</xdr:colOff>
      <xdr:row>4</xdr:row>
      <xdr:rowOff>91440</xdr:rowOff>
    </xdr:to>
    <xdr:pic>
      <xdr:nvPicPr>
        <xdr:cNvPr id="37" name="Picture 2">
          <a:extLst>
            <a:ext uri="{FF2B5EF4-FFF2-40B4-BE49-F238E27FC236}">
              <a16:creationId xmlns:a16="http://schemas.microsoft.com/office/drawing/2014/main" id="{D77DEA81-F73E-40A5-838C-392EDFBE9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0"/>
          <a:ext cx="15144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53340</xdr:rowOff>
    </xdr:from>
    <xdr:to>
      <xdr:col>1</xdr:col>
      <xdr:colOff>628852</xdr:colOff>
      <xdr:row>0</xdr:row>
      <xdr:rowOff>531562</xdr:rowOff>
    </xdr:to>
    <xdr:pic>
      <xdr:nvPicPr>
        <xdr:cNvPr id="3" name="Obraz 2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0" y="53340"/>
          <a:ext cx="1529917" cy="478222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266700</xdr:rowOff>
    </xdr:from>
    <xdr:to>
      <xdr:col>1</xdr:col>
      <xdr:colOff>706754</xdr:colOff>
      <xdr:row>0</xdr:row>
      <xdr:rowOff>743017</xdr:rowOff>
    </xdr:to>
    <xdr:pic>
      <xdr:nvPicPr>
        <xdr:cNvPr id="7" name="Obraz 6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7620" y="266700"/>
          <a:ext cx="1522094" cy="4763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266700</xdr:rowOff>
    </xdr:from>
    <xdr:to>
      <xdr:col>1</xdr:col>
      <xdr:colOff>171449</xdr:colOff>
      <xdr:row>0</xdr:row>
      <xdr:rowOff>743017</xdr:rowOff>
    </xdr:to>
    <xdr:pic>
      <xdr:nvPicPr>
        <xdr:cNvPr id="3" name="Obraz 2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0" y="266700"/>
          <a:ext cx="1495424" cy="47631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266700</xdr:rowOff>
    </xdr:from>
    <xdr:to>
      <xdr:col>1</xdr:col>
      <xdr:colOff>40004</xdr:colOff>
      <xdr:row>1</xdr:row>
      <xdr:rowOff>67</xdr:rowOff>
    </xdr:to>
    <xdr:pic>
      <xdr:nvPicPr>
        <xdr:cNvPr id="3" name="Obraz 2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0" y="266700"/>
          <a:ext cx="1495424" cy="47631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266700</xdr:rowOff>
    </xdr:from>
    <xdr:to>
      <xdr:col>1</xdr:col>
      <xdr:colOff>135254</xdr:colOff>
      <xdr:row>0</xdr:row>
      <xdr:rowOff>741112</xdr:rowOff>
    </xdr:to>
    <xdr:pic>
      <xdr:nvPicPr>
        <xdr:cNvPr id="3" name="Obraz 2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0" y="266700"/>
          <a:ext cx="1495424" cy="47631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266700</xdr:rowOff>
    </xdr:from>
    <xdr:to>
      <xdr:col>1</xdr:col>
      <xdr:colOff>95249</xdr:colOff>
      <xdr:row>0</xdr:row>
      <xdr:rowOff>743017</xdr:rowOff>
    </xdr:to>
    <xdr:pic>
      <xdr:nvPicPr>
        <xdr:cNvPr id="3" name="Obraz 2" descr="menu.PNG">
          <a:hlinkClick xmlns:r="http://schemas.openxmlformats.org/officeDocument/2006/relationships" r:id="rId1" tooltip="Powrót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grayscl/>
        </a:blip>
        <a:stretch>
          <a:fillRect/>
        </a:stretch>
      </xdr:blipFill>
      <xdr:spPr>
        <a:xfrm>
          <a:off x="0" y="266700"/>
          <a:ext cx="1495424" cy="47631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"/>
  <sheetViews>
    <sheetView tabSelected="1" workbookViewId="0">
      <selection sqref="A1:XFD1048576"/>
    </sheetView>
  </sheetViews>
  <sheetFormatPr defaultColWidth="9.109375" defaultRowHeight="11.4" customHeight="1"/>
  <cols>
    <col min="1" max="16384" width="9.109375" style="91"/>
  </cols>
  <sheetData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9CC"/>
  </sheetPr>
  <dimension ref="A1:M1669"/>
  <sheetViews>
    <sheetView zoomScaleNormal="100" workbookViewId="0">
      <pane ySplit="3" topLeftCell="A4" activePane="bottomLeft" state="frozen"/>
      <selection pane="bottomLeft" sqref="A1:G1"/>
    </sheetView>
  </sheetViews>
  <sheetFormatPr defaultColWidth="9.109375" defaultRowHeight="13.2"/>
  <cols>
    <col min="1" max="1" width="13.21875" style="1" customWidth="1"/>
    <col min="2" max="2" width="21.33203125" bestFit="1" customWidth="1"/>
    <col min="3" max="3" width="92.33203125" style="8" customWidth="1"/>
    <col min="4" max="4" width="10" style="47" bestFit="1" customWidth="1"/>
    <col min="5" max="5" width="8.33203125" customWidth="1"/>
    <col min="6" max="6" width="13" style="17" customWidth="1"/>
    <col min="7" max="11" width="12" customWidth="1"/>
    <col min="12" max="12" width="41.5546875" customWidth="1"/>
    <col min="13" max="16384" width="9.109375" style="12"/>
  </cols>
  <sheetData>
    <row r="1" spans="1:12" ht="43.8" customHeight="1">
      <c r="A1" s="92"/>
      <c r="B1" s="92"/>
      <c r="C1" s="92"/>
      <c r="D1" s="92"/>
      <c r="E1" s="92"/>
      <c r="F1" s="92"/>
      <c r="G1" s="92"/>
      <c r="H1" s="74">
        <v>0</v>
      </c>
      <c r="I1" s="90" t="s">
        <v>1181</v>
      </c>
      <c r="J1" s="74">
        <v>0</v>
      </c>
      <c r="K1" s="90" t="s">
        <v>1182</v>
      </c>
      <c r="L1" s="10"/>
    </row>
    <row r="2" spans="1:12" ht="10.199999999999999" customHeight="1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2" ht="28.8" customHeight="1">
      <c r="A3" s="19" t="s">
        <v>239</v>
      </c>
      <c r="B3" s="19" t="s">
        <v>556</v>
      </c>
      <c r="C3" s="20" t="s">
        <v>235</v>
      </c>
      <c r="D3" s="19" t="s">
        <v>236</v>
      </c>
      <c r="E3" s="19" t="s">
        <v>237</v>
      </c>
      <c r="F3" s="19" t="s">
        <v>950</v>
      </c>
      <c r="G3" s="19" t="s">
        <v>807</v>
      </c>
      <c r="H3" s="72" t="s">
        <v>1179</v>
      </c>
      <c r="I3" s="72" t="s">
        <v>554</v>
      </c>
      <c r="J3" s="73" t="s">
        <v>1180</v>
      </c>
      <c r="K3" s="73" t="s">
        <v>554</v>
      </c>
      <c r="L3" s="21" t="s">
        <v>48</v>
      </c>
    </row>
    <row r="4" spans="1:12" ht="16.2">
      <c r="A4" s="22" t="s">
        <v>147</v>
      </c>
      <c r="B4" s="23"/>
      <c r="C4" s="23"/>
      <c r="D4" s="42"/>
      <c r="E4" s="24"/>
      <c r="F4" s="25"/>
      <c r="G4" s="41"/>
      <c r="H4" s="41"/>
      <c r="I4" s="41"/>
      <c r="J4" s="41"/>
      <c r="K4" s="41"/>
      <c r="L4" s="24"/>
    </row>
    <row r="5" spans="1:12" ht="12.75" customHeight="1">
      <c r="A5" s="26" t="s">
        <v>559</v>
      </c>
      <c r="B5" s="26" t="s">
        <v>157</v>
      </c>
      <c r="C5" s="26" t="s">
        <v>308</v>
      </c>
      <c r="D5" s="27"/>
      <c r="E5" s="27" t="s">
        <v>240</v>
      </c>
      <c r="F5" s="52">
        <v>1000.1</v>
      </c>
      <c r="G5" s="40">
        <f>D5*F5</f>
        <v>0</v>
      </c>
      <c r="H5" s="40">
        <f>F5*(1-$H$1)</f>
        <v>1000.1</v>
      </c>
      <c r="I5" s="40">
        <f>D5*H5</f>
        <v>0</v>
      </c>
      <c r="J5" s="40">
        <f>H5</f>
        <v>1000.1</v>
      </c>
      <c r="K5" s="40">
        <f>D5*J5</f>
        <v>0</v>
      </c>
      <c r="L5" s="29"/>
    </row>
    <row r="6" spans="1:12">
      <c r="A6" s="26" t="s">
        <v>560</v>
      </c>
      <c r="B6" s="26" t="s">
        <v>44</v>
      </c>
      <c r="C6" s="26" t="s">
        <v>557</v>
      </c>
      <c r="D6" s="27"/>
      <c r="E6" s="27" t="s">
        <v>240</v>
      </c>
      <c r="F6" s="52">
        <v>9.4</v>
      </c>
      <c r="G6" s="40">
        <f>D6*F6</f>
        <v>0</v>
      </c>
      <c r="H6" s="40">
        <f>F6*(1-$H$1)</f>
        <v>9.4</v>
      </c>
      <c r="I6" s="40">
        <f>D6*H6</f>
        <v>0</v>
      </c>
      <c r="J6" s="40">
        <f>H6</f>
        <v>9.4</v>
      </c>
      <c r="K6" s="40">
        <f>D6*J6</f>
        <v>0</v>
      </c>
      <c r="L6" s="29"/>
    </row>
    <row r="7" spans="1:12">
      <c r="A7" s="26" t="s">
        <v>559</v>
      </c>
      <c r="B7" s="39" t="s">
        <v>1207</v>
      </c>
      <c r="C7" s="39" t="s">
        <v>1208</v>
      </c>
      <c r="D7" s="27"/>
      <c r="E7" s="27" t="s">
        <v>240</v>
      </c>
      <c r="F7" s="52">
        <v>1400</v>
      </c>
      <c r="G7" s="40">
        <f>D7*F7</f>
        <v>0</v>
      </c>
      <c r="H7" s="40">
        <f>F7*(1-$H$1)</f>
        <v>1400</v>
      </c>
      <c r="I7" s="40">
        <f>D7*H7</f>
        <v>0</v>
      </c>
      <c r="J7" s="40">
        <f>H7</f>
        <v>1400</v>
      </c>
      <c r="K7" s="40">
        <f>D7*J7</f>
        <v>0</v>
      </c>
      <c r="L7" s="29"/>
    </row>
    <row r="8" spans="1:12" ht="16.2">
      <c r="A8" s="22" t="s">
        <v>82</v>
      </c>
      <c r="B8" s="23"/>
      <c r="C8" s="23"/>
      <c r="D8" s="42"/>
      <c r="E8" s="24"/>
      <c r="F8" s="25"/>
      <c r="G8" s="41"/>
      <c r="H8" s="41"/>
      <c r="I8" s="41"/>
      <c r="J8" s="41"/>
      <c r="K8" s="41"/>
      <c r="L8" s="41"/>
    </row>
    <row r="9" spans="1:12">
      <c r="A9" s="26" t="s">
        <v>560</v>
      </c>
      <c r="B9" s="39" t="s">
        <v>79</v>
      </c>
      <c r="C9" s="39" t="s">
        <v>80</v>
      </c>
      <c r="D9" s="27"/>
      <c r="E9" s="27" t="s">
        <v>240</v>
      </c>
      <c r="F9" s="52">
        <v>33</v>
      </c>
      <c r="G9" s="40">
        <f t="shared" ref="G9:G17" si="0">D9*F9</f>
        <v>0</v>
      </c>
      <c r="H9" s="40">
        <f t="shared" ref="H9:H17" si="1">F9*(1-$H$1)</f>
        <v>33</v>
      </c>
      <c r="I9" s="40">
        <f t="shared" ref="I9:I17" si="2">D9*H9</f>
        <v>0</v>
      </c>
      <c r="J9" s="40">
        <f t="shared" ref="J9:J17" si="3">H9</f>
        <v>33</v>
      </c>
      <c r="K9" s="40">
        <f t="shared" ref="K9:K17" si="4">D9*J9</f>
        <v>0</v>
      </c>
      <c r="L9" s="29"/>
    </row>
    <row r="10" spans="1:12">
      <c r="A10" s="26" t="s">
        <v>560</v>
      </c>
      <c r="B10" s="39" t="s">
        <v>3</v>
      </c>
      <c r="C10" s="39" t="s">
        <v>81</v>
      </c>
      <c r="D10" s="27"/>
      <c r="E10" s="27" t="s">
        <v>240</v>
      </c>
      <c r="F10" s="52">
        <v>10.5</v>
      </c>
      <c r="G10" s="40">
        <f t="shared" si="0"/>
        <v>0</v>
      </c>
      <c r="H10" s="40">
        <f t="shared" si="1"/>
        <v>10.5</v>
      </c>
      <c r="I10" s="40">
        <f t="shared" si="2"/>
        <v>0</v>
      </c>
      <c r="J10" s="40">
        <f t="shared" si="3"/>
        <v>10.5</v>
      </c>
      <c r="K10" s="40">
        <f t="shared" si="4"/>
        <v>0</v>
      </c>
      <c r="L10" s="29"/>
    </row>
    <row r="11" spans="1:12">
      <c r="A11" s="26" t="s">
        <v>560</v>
      </c>
      <c r="B11" s="39" t="s">
        <v>242</v>
      </c>
      <c r="C11" s="39" t="s">
        <v>243</v>
      </c>
      <c r="D11" s="27"/>
      <c r="E11" s="27" t="s">
        <v>240</v>
      </c>
      <c r="F11" s="52">
        <v>70.599999999999994</v>
      </c>
      <c r="G11" s="40">
        <f t="shared" si="0"/>
        <v>0</v>
      </c>
      <c r="H11" s="40">
        <f t="shared" si="1"/>
        <v>70.599999999999994</v>
      </c>
      <c r="I11" s="40">
        <f t="shared" si="2"/>
        <v>0</v>
      </c>
      <c r="J11" s="40">
        <f t="shared" si="3"/>
        <v>70.599999999999994</v>
      </c>
      <c r="K11" s="40">
        <f t="shared" si="4"/>
        <v>0</v>
      </c>
      <c r="L11" s="29"/>
    </row>
    <row r="12" spans="1:12">
      <c r="A12" s="26" t="s">
        <v>560</v>
      </c>
      <c r="B12" s="39" t="s">
        <v>44</v>
      </c>
      <c r="C12" s="39" t="s">
        <v>241</v>
      </c>
      <c r="D12" s="27"/>
      <c r="E12" s="27" t="s">
        <v>240</v>
      </c>
      <c r="F12" s="52">
        <v>9.4</v>
      </c>
      <c r="G12" s="40">
        <f t="shared" si="0"/>
        <v>0</v>
      </c>
      <c r="H12" s="40">
        <f t="shared" si="1"/>
        <v>9.4</v>
      </c>
      <c r="I12" s="40">
        <f t="shared" si="2"/>
        <v>0</v>
      </c>
      <c r="J12" s="40">
        <f t="shared" si="3"/>
        <v>9.4</v>
      </c>
      <c r="K12" s="40">
        <f t="shared" si="4"/>
        <v>0</v>
      </c>
      <c r="L12" s="29"/>
    </row>
    <row r="13" spans="1:12">
      <c r="A13" s="26" t="s">
        <v>560</v>
      </c>
      <c r="B13" s="39" t="s">
        <v>1133</v>
      </c>
      <c r="C13" s="39" t="s">
        <v>1134</v>
      </c>
      <c r="D13" s="27"/>
      <c r="E13" s="27" t="s">
        <v>240</v>
      </c>
      <c r="F13" s="52">
        <v>941.3</v>
      </c>
      <c r="G13" s="40">
        <f t="shared" si="0"/>
        <v>0</v>
      </c>
      <c r="H13" s="40">
        <f t="shared" si="1"/>
        <v>941.3</v>
      </c>
      <c r="I13" s="40">
        <f t="shared" si="2"/>
        <v>0</v>
      </c>
      <c r="J13" s="40">
        <f t="shared" si="3"/>
        <v>941.3</v>
      </c>
      <c r="K13" s="40">
        <f t="shared" si="4"/>
        <v>0</v>
      </c>
      <c r="L13" s="29"/>
    </row>
    <row r="14" spans="1:12">
      <c r="A14" s="26" t="s">
        <v>560</v>
      </c>
      <c r="B14" s="39" t="s">
        <v>1022</v>
      </c>
      <c r="C14" s="39" t="s">
        <v>1023</v>
      </c>
      <c r="D14" s="27"/>
      <c r="E14" s="27" t="s">
        <v>240</v>
      </c>
      <c r="F14" s="52">
        <v>823.6</v>
      </c>
      <c r="G14" s="40">
        <f t="shared" si="0"/>
        <v>0</v>
      </c>
      <c r="H14" s="40">
        <f t="shared" si="1"/>
        <v>823.6</v>
      </c>
      <c r="I14" s="40">
        <f t="shared" si="2"/>
        <v>0</v>
      </c>
      <c r="J14" s="40">
        <f t="shared" si="3"/>
        <v>823.6</v>
      </c>
      <c r="K14" s="40">
        <f t="shared" si="4"/>
        <v>0</v>
      </c>
      <c r="L14" s="29"/>
    </row>
    <row r="15" spans="1:12">
      <c r="A15" s="26" t="s">
        <v>560</v>
      </c>
      <c r="B15" s="39" t="s">
        <v>1024</v>
      </c>
      <c r="C15" s="39" t="s">
        <v>1025</v>
      </c>
      <c r="D15" s="27"/>
      <c r="E15" s="27" t="s">
        <v>240</v>
      </c>
      <c r="F15" s="52">
        <v>647.1</v>
      </c>
      <c r="G15" s="40">
        <f t="shared" si="0"/>
        <v>0</v>
      </c>
      <c r="H15" s="40">
        <f t="shared" si="1"/>
        <v>647.1</v>
      </c>
      <c r="I15" s="40">
        <f t="shared" si="2"/>
        <v>0</v>
      </c>
      <c r="J15" s="40">
        <f t="shared" si="3"/>
        <v>647.1</v>
      </c>
      <c r="K15" s="40">
        <f t="shared" si="4"/>
        <v>0</v>
      </c>
      <c r="L15" s="29"/>
    </row>
    <row r="16" spans="1:12">
      <c r="A16" s="26" t="s">
        <v>560</v>
      </c>
      <c r="B16" s="39" t="s">
        <v>1026</v>
      </c>
      <c r="C16" s="39" t="s">
        <v>1027</v>
      </c>
      <c r="D16" s="27"/>
      <c r="E16" s="27" t="s">
        <v>240</v>
      </c>
      <c r="F16" s="52">
        <v>1529.6</v>
      </c>
      <c r="G16" s="40">
        <f t="shared" si="0"/>
        <v>0</v>
      </c>
      <c r="H16" s="40">
        <f t="shared" si="1"/>
        <v>1529.6</v>
      </c>
      <c r="I16" s="40">
        <f t="shared" si="2"/>
        <v>0</v>
      </c>
      <c r="J16" s="40">
        <f t="shared" si="3"/>
        <v>1529.6</v>
      </c>
      <c r="K16" s="40">
        <f t="shared" si="4"/>
        <v>0</v>
      </c>
      <c r="L16" s="29"/>
    </row>
    <row r="17" spans="1:12">
      <c r="A17" s="26" t="s">
        <v>560</v>
      </c>
      <c r="B17" s="39" t="s">
        <v>1028</v>
      </c>
      <c r="C17" s="39" t="s">
        <v>1029</v>
      </c>
      <c r="D17" s="27"/>
      <c r="E17" s="27" t="s">
        <v>240</v>
      </c>
      <c r="F17" s="52">
        <v>941.3</v>
      </c>
      <c r="G17" s="40">
        <f t="shared" si="0"/>
        <v>0</v>
      </c>
      <c r="H17" s="40">
        <f t="shared" si="1"/>
        <v>941.3</v>
      </c>
      <c r="I17" s="40">
        <f t="shared" si="2"/>
        <v>0</v>
      </c>
      <c r="J17" s="40">
        <f t="shared" si="3"/>
        <v>941.3</v>
      </c>
      <c r="K17" s="40">
        <f t="shared" si="4"/>
        <v>0</v>
      </c>
      <c r="L17" s="29"/>
    </row>
    <row r="18" spans="1:12" ht="16.2">
      <c r="A18" s="22" t="s">
        <v>86</v>
      </c>
      <c r="B18" s="23"/>
      <c r="C18" s="23"/>
      <c r="D18" s="42"/>
      <c r="E18" s="24"/>
      <c r="F18" s="25"/>
      <c r="G18" s="41"/>
      <c r="H18" s="41"/>
      <c r="I18" s="41"/>
      <c r="J18" s="41"/>
      <c r="K18" s="41"/>
      <c r="L18" s="41"/>
    </row>
    <row r="19" spans="1:12">
      <c r="A19" s="26" t="s">
        <v>560</v>
      </c>
      <c r="B19" s="39" t="s">
        <v>5</v>
      </c>
      <c r="C19" s="39" t="s">
        <v>83</v>
      </c>
      <c r="D19" s="27"/>
      <c r="E19" s="27" t="s">
        <v>240</v>
      </c>
      <c r="F19" s="52">
        <v>10.5</v>
      </c>
      <c r="G19" s="40">
        <f t="shared" ref="G19:G27" si="5">D19*F19</f>
        <v>0</v>
      </c>
      <c r="H19" s="40">
        <f t="shared" ref="H19:H21" si="6">F19*(1-$H$1)</f>
        <v>10.5</v>
      </c>
      <c r="I19" s="40">
        <f t="shared" ref="I19:I21" si="7">D19*H19</f>
        <v>0</v>
      </c>
      <c r="J19" s="40">
        <f t="shared" ref="J19:J21" si="8">H19</f>
        <v>10.5</v>
      </c>
      <c r="K19" s="40">
        <f t="shared" ref="K19:K21" si="9">D19*J19</f>
        <v>0</v>
      </c>
      <c r="L19" s="29"/>
    </row>
    <row r="20" spans="1:12">
      <c r="A20" s="26" t="s">
        <v>560</v>
      </c>
      <c r="B20" s="39" t="s">
        <v>42</v>
      </c>
      <c r="C20" s="39" t="s">
        <v>84</v>
      </c>
      <c r="D20" s="27"/>
      <c r="E20" s="27" t="s">
        <v>240</v>
      </c>
      <c r="F20" s="52">
        <v>229.4</v>
      </c>
      <c r="G20" s="40">
        <f t="shared" si="5"/>
        <v>0</v>
      </c>
      <c r="H20" s="40">
        <f t="shared" si="6"/>
        <v>229.4</v>
      </c>
      <c r="I20" s="40">
        <f t="shared" si="7"/>
        <v>0</v>
      </c>
      <c r="J20" s="40">
        <f t="shared" si="8"/>
        <v>229.4</v>
      </c>
      <c r="K20" s="40">
        <f t="shared" si="9"/>
        <v>0</v>
      </c>
      <c r="L20" s="29"/>
    </row>
    <row r="21" spans="1:12">
      <c r="A21" s="26" t="s">
        <v>560</v>
      </c>
      <c r="B21" s="39" t="s">
        <v>244</v>
      </c>
      <c r="C21" s="39" t="s">
        <v>245</v>
      </c>
      <c r="D21" s="27"/>
      <c r="E21" s="27" t="s">
        <v>240</v>
      </c>
      <c r="F21" s="52">
        <v>15.3</v>
      </c>
      <c r="G21" s="40">
        <f t="shared" si="5"/>
        <v>0</v>
      </c>
      <c r="H21" s="40">
        <f t="shared" si="6"/>
        <v>15.3</v>
      </c>
      <c r="I21" s="40">
        <f t="shared" si="7"/>
        <v>0</v>
      </c>
      <c r="J21" s="40">
        <f t="shared" si="8"/>
        <v>15.3</v>
      </c>
      <c r="K21" s="40">
        <f t="shared" si="9"/>
        <v>0</v>
      </c>
      <c r="L21" s="29"/>
    </row>
    <row r="22" spans="1:12" ht="15" customHeight="1">
      <c r="A22" s="76" t="s">
        <v>561</v>
      </c>
      <c r="B22" s="77" t="s">
        <v>246</v>
      </c>
      <c r="C22" s="77" t="s">
        <v>247</v>
      </c>
      <c r="D22" s="78"/>
      <c r="E22" s="78" t="s">
        <v>240</v>
      </c>
      <c r="F22" s="79">
        <v>11.8</v>
      </c>
      <c r="G22" s="80">
        <f t="shared" si="5"/>
        <v>0</v>
      </c>
      <c r="H22" s="80">
        <f>F22*(1-$H$1)</f>
        <v>11.8</v>
      </c>
      <c r="I22" s="80">
        <f>D22*H22</f>
        <v>0</v>
      </c>
      <c r="J22" s="80">
        <f>H22*(1-$J$1)</f>
        <v>11.8</v>
      </c>
      <c r="K22" s="80">
        <f>D22*J22</f>
        <v>0</v>
      </c>
      <c r="L22" s="81" t="s">
        <v>1204</v>
      </c>
    </row>
    <row r="23" spans="1:12">
      <c r="A23" s="26" t="s">
        <v>560</v>
      </c>
      <c r="B23" s="39" t="s">
        <v>1</v>
      </c>
      <c r="C23" s="39" t="s">
        <v>85</v>
      </c>
      <c r="D23" s="27"/>
      <c r="E23" s="27" t="s">
        <v>240</v>
      </c>
      <c r="F23" s="52">
        <v>13</v>
      </c>
      <c r="G23" s="40">
        <f t="shared" si="5"/>
        <v>0</v>
      </c>
      <c r="H23" s="40">
        <f t="shared" ref="H23:H27" si="10">F23*(1-$H$1)</f>
        <v>13</v>
      </c>
      <c r="I23" s="40">
        <f t="shared" ref="I23:I27" si="11">D23*H23</f>
        <v>0</v>
      </c>
      <c r="J23" s="40">
        <f t="shared" ref="J23:J27" si="12">H23</f>
        <v>13</v>
      </c>
      <c r="K23" s="40">
        <f t="shared" ref="K23:K27" si="13">D23*J23</f>
        <v>0</v>
      </c>
      <c r="L23" s="29"/>
    </row>
    <row r="24" spans="1:12">
      <c r="A24" s="26" t="s">
        <v>560</v>
      </c>
      <c r="B24" s="39" t="s">
        <v>1030</v>
      </c>
      <c r="C24" s="39" t="s">
        <v>1031</v>
      </c>
      <c r="D24" s="27"/>
      <c r="E24" s="27" t="s">
        <v>240</v>
      </c>
      <c r="F24" s="52">
        <v>823.6</v>
      </c>
      <c r="G24" s="40">
        <f t="shared" si="5"/>
        <v>0</v>
      </c>
      <c r="H24" s="40">
        <f t="shared" si="10"/>
        <v>823.6</v>
      </c>
      <c r="I24" s="40">
        <f t="shared" si="11"/>
        <v>0</v>
      </c>
      <c r="J24" s="40">
        <f t="shared" si="12"/>
        <v>823.6</v>
      </c>
      <c r="K24" s="40">
        <f t="shared" si="13"/>
        <v>0</v>
      </c>
      <c r="L24" s="29"/>
    </row>
    <row r="25" spans="1:12">
      <c r="A25" s="26" t="s">
        <v>560</v>
      </c>
      <c r="B25" s="39" t="s">
        <v>1032</v>
      </c>
      <c r="C25" s="39" t="s">
        <v>1033</v>
      </c>
      <c r="D25" s="27"/>
      <c r="E25" s="27" t="s">
        <v>240</v>
      </c>
      <c r="F25" s="52">
        <v>647.1</v>
      </c>
      <c r="G25" s="40">
        <f t="shared" si="5"/>
        <v>0</v>
      </c>
      <c r="H25" s="40">
        <f t="shared" si="10"/>
        <v>647.1</v>
      </c>
      <c r="I25" s="40">
        <f t="shared" si="11"/>
        <v>0</v>
      </c>
      <c r="J25" s="40">
        <f t="shared" si="12"/>
        <v>647.1</v>
      </c>
      <c r="K25" s="40">
        <f t="shared" si="13"/>
        <v>0</v>
      </c>
      <c r="L25" s="29"/>
    </row>
    <row r="26" spans="1:12">
      <c r="A26" s="26" t="s">
        <v>560</v>
      </c>
      <c r="B26" s="39" t="s">
        <v>1034</v>
      </c>
      <c r="C26" s="39" t="s">
        <v>1035</v>
      </c>
      <c r="D26" s="27"/>
      <c r="E26" s="27" t="s">
        <v>240</v>
      </c>
      <c r="F26" s="52">
        <v>1529.6</v>
      </c>
      <c r="G26" s="40">
        <f t="shared" si="5"/>
        <v>0</v>
      </c>
      <c r="H26" s="40">
        <f t="shared" si="10"/>
        <v>1529.6</v>
      </c>
      <c r="I26" s="40">
        <f t="shared" si="11"/>
        <v>0</v>
      </c>
      <c r="J26" s="40">
        <f t="shared" si="12"/>
        <v>1529.6</v>
      </c>
      <c r="K26" s="40">
        <f t="shared" si="13"/>
        <v>0</v>
      </c>
      <c r="L26" s="29"/>
    </row>
    <row r="27" spans="1:12">
      <c r="A27" s="26" t="s">
        <v>560</v>
      </c>
      <c r="B27" s="39" t="s">
        <v>1036</v>
      </c>
      <c r="C27" s="39" t="s">
        <v>1037</v>
      </c>
      <c r="D27" s="27"/>
      <c r="E27" s="27" t="s">
        <v>240</v>
      </c>
      <c r="F27" s="52">
        <v>941.3</v>
      </c>
      <c r="G27" s="40">
        <f t="shared" si="5"/>
        <v>0</v>
      </c>
      <c r="H27" s="40">
        <f t="shared" si="10"/>
        <v>941.3</v>
      </c>
      <c r="I27" s="40">
        <f t="shared" si="11"/>
        <v>0</v>
      </c>
      <c r="J27" s="40">
        <f t="shared" si="12"/>
        <v>941.3</v>
      </c>
      <c r="K27" s="40">
        <f t="shared" si="13"/>
        <v>0</v>
      </c>
      <c r="L27" s="29"/>
    </row>
    <row r="28" spans="1:12" ht="16.2">
      <c r="A28" s="22" t="s">
        <v>92</v>
      </c>
      <c r="B28" s="23"/>
      <c r="C28" s="23"/>
      <c r="D28" s="42"/>
      <c r="E28" s="24"/>
      <c r="F28" s="25"/>
      <c r="G28" s="41"/>
      <c r="H28" s="41"/>
      <c r="I28" s="41"/>
      <c r="J28" s="41"/>
      <c r="K28" s="41"/>
      <c r="L28" s="41"/>
    </row>
    <row r="29" spans="1:12" ht="13.2" customHeight="1">
      <c r="A29" s="26" t="s">
        <v>560</v>
      </c>
      <c r="B29" s="39" t="s">
        <v>854</v>
      </c>
      <c r="C29" s="39" t="s">
        <v>855</v>
      </c>
      <c r="D29" s="27"/>
      <c r="E29" s="27" t="s">
        <v>240</v>
      </c>
      <c r="F29" s="52">
        <v>1058.9000000000001</v>
      </c>
      <c r="G29" s="40">
        <f t="shared" ref="G29:G40" si="14">D29*F29</f>
        <v>0</v>
      </c>
      <c r="H29" s="40">
        <f t="shared" ref="H29:H40" si="15">F29*(1-$H$1)</f>
        <v>1058.9000000000001</v>
      </c>
      <c r="I29" s="40">
        <f t="shared" ref="I29:I40" si="16">D29*H29</f>
        <v>0</v>
      </c>
      <c r="J29" s="40">
        <f t="shared" ref="J29:J40" si="17">H29</f>
        <v>1058.9000000000001</v>
      </c>
      <c r="K29" s="40">
        <f t="shared" ref="K29:K40" si="18">D29*J29</f>
        <v>0</v>
      </c>
      <c r="L29" s="29"/>
    </row>
    <row r="30" spans="1:12" ht="13.2" customHeight="1">
      <c r="A30" s="26" t="s">
        <v>560</v>
      </c>
      <c r="B30" s="39" t="s">
        <v>856</v>
      </c>
      <c r="C30" s="39" t="s">
        <v>857</v>
      </c>
      <c r="D30" s="27"/>
      <c r="E30" s="27" t="s">
        <v>240</v>
      </c>
      <c r="F30" s="52">
        <v>764.8</v>
      </c>
      <c r="G30" s="40">
        <f t="shared" si="14"/>
        <v>0</v>
      </c>
      <c r="H30" s="40">
        <f t="shared" si="15"/>
        <v>764.8</v>
      </c>
      <c r="I30" s="40">
        <f t="shared" si="16"/>
        <v>0</v>
      </c>
      <c r="J30" s="40">
        <f t="shared" si="17"/>
        <v>764.8</v>
      </c>
      <c r="K30" s="40">
        <f t="shared" si="18"/>
        <v>0</v>
      </c>
      <c r="L30" s="29"/>
    </row>
    <row r="31" spans="1:12" ht="13.2" customHeight="1">
      <c r="A31" s="26" t="s">
        <v>560</v>
      </c>
      <c r="B31" s="39" t="s">
        <v>873</v>
      </c>
      <c r="C31" s="39" t="s">
        <v>874</v>
      </c>
      <c r="D31" s="27"/>
      <c r="E31" s="27" t="s">
        <v>240</v>
      </c>
      <c r="F31" s="52">
        <v>1294.3</v>
      </c>
      <c r="G31" s="40">
        <f t="shared" si="14"/>
        <v>0</v>
      </c>
      <c r="H31" s="40">
        <f t="shared" si="15"/>
        <v>1294.3</v>
      </c>
      <c r="I31" s="40">
        <f t="shared" si="16"/>
        <v>0</v>
      </c>
      <c r="J31" s="40">
        <f t="shared" si="17"/>
        <v>1294.3</v>
      </c>
      <c r="K31" s="40">
        <f t="shared" si="18"/>
        <v>0</v>
      </c>
      <c r="L31" s="29"/>
    </row>
    <row r="32" spans="1:12" ht="13.2" customHeight="1">
      <c r="A32" s="26" t="s">
        <v>560</v>
      </c>
      <c r="B32" s="39" t="s">
        <v>858</v>
      </c>
      <c r="C32" s="39" t="s">
        <v>1014</v>
      </c>
      <c r="D32" s="27"/>
      <c r="E32" s="27" t="s">
        <v>240</v>
      </c>
      <c r="F32" s="52">
        <v>1651.9</v>
      </c>
      <c r="G32" s="40">
        <f t="shared" si="14"/>
        <v>0</v>
      </c>
      <c r="H32" s="40">
        <f t="shared" si="15"/>
        <v>1651.9</v>
      </c>
      <c r="I32" s="40">
        <f t="shared" si="16"/>
        <v>0</v>
      </c>
      <c r="J32" s="40">
        <f t="shared" si="17"/>
        <v>1651.9</v>
      </c>
      <c r="K32" s="40">
        <f t="shared" si="18"/>
        <v>0</v>
      </c>
      <c r="L32" s="29"/>
    </row>
    <row r="33" spans="1:12">
      <c r="A33" s="26" t="s">
        <v>560</v>
      </c>
      <c r="B33" s="39" t="s">
        <v>6</v>
      </c>
      <c r="C33" s="39" t="s">
        <v>87</v>
      </c>
      <c r="D33" s="27"/>
      <c r="E33" s="27" t="s">
        <v>240</v>
      </c>
      <c r="F33" s="52">
        <v>371.9</v>
      </c>
      <c r="G33" s="40">
        <f t="shared" si="14"/>
        <v>0</v>
      </c>
      <c r="H33" s="40">
        <f t="shared" si="15"/>
        <v>371.9</v>
      </c>
      <c r="I33" s="40">
        <f t="shared" si="16"/>
        <v>0</v>
      </c>
      <c r="J33" s="40">
        <f t="shared" si="17"/>
        <v>371.9</v>
      </c>
      <c r="K33" s="40">
        <f t="shared" si="18"/>
        <v>0</v>
      </c>
      <c r="L33" s="29"/>
    </row>
    <row r="34" spans="1:12">
      <c r="A34" s="26" t="s">
        <v>560</v>
      </c>
      <c r="B34" s="39" t="s">
        <v>126</v>
      </c>
      <c r="C34" s="39" t="s">
        <v>127</v>
      </c>
      <c r="D34" s="27"/>
      <c r="E34" s="27" t="s">
        <v>240</v>
      </c>
      <c r="F34" s="52">
        <v>29.4</v>
      </c>
      <c r="G34" s="40">
        <f t="shared" si="14"/>
        <v>0</v>
      </c>
      <c r="H34" s="40">
        <f t="shared" si="15"/>
        <v>29.4</v>
      </c>
      <c r="I34" s="40">
        <f t="shared" si="16"/>
        <v>0</v>
      </c>
      <c r="J34" s="40">
        <f t="shared" si="17"/>
        <v>29.4</v>
      </c>
      <c r="K34" s="40">
        <f t="shared" si="18"/>
        <v>0</v>
      </c>
      <c r="L34" s="29"/>
    </row>
    <row r="35" spans="1:12">
      <c r="A35" s="26" t="s">
        <v>560</v>
      </c>
      <c r="B35" s="39" t="s">
        <v>27</v>
      </c>
      <c r="C35" s="39" t="s">
        <v>88</v>
      </c>
      <c r="D35" s="27"/>
      <c r="E35" s="27" t="s">
        <v>240</v>
      </c>
      <c r="F35" s="52">
        <v>141.19999999999999</v>
      </c>
      <c r="G35" s="40">
        <f t="shared" si="14"/>
        <v>0</v>
      </c>
      <c r="H35" s="40">
        <f t="shared" si="15"/>
        <v>141.19999999999999</v>
      </c>
      <c r="I35" s="40">
        <f t="shared" si="16"/>
        <v>0</v>
      </c>
      <c r="J35" s="40">
        <f t="shared" si="17"/>
        <v>141.19999999999999</v>
      </c>
      <c r="K35" s="40">
        <f t="shared" si="18"/>
        <v>0</v>
      </c>
      <c r="L35" s="29"/>
    </row>
    <row r="36" spans="1:12">
      <c r="A36" s="26" t="s">
        <v>560</v>
      </c>
      <c r="B36" s="39" t="s">
        <v>28</v>
      </c>
      <c r="C36" s="39" t="s">
        <v>89</v>
      </c>
      <c r="D36" s="27"/>
      <c r="E36" s="27" t="s">
        <v>240</v>
      </c>
      <c r="F36" s="52">
        <v>135.30000000000001</v>
      </c>
      <c r="G36" s="40">
        <f t="shared" si="14"/>
        <v>0</v>
      </c>
      <c r="H36" s="40">
        <f t="shared" si="15"/>
        <v>135.30000000000001</v>
      </c>
      <c r="I36" s="40">
        <f t="shared" si="16"/>
        <v>0</v>
      </c>
      <c r="J36" s="40">
        <f t="shared" si="17"/>
        <v>135.30000000000001</v>
      </c>
      <c r="K36" s="40">
        <f t="shared" si="18"/>
        <v>0</v>
      </c>
      <c r="L36" s="29"/>
    </row>
    <row r="37" spans="1:12">
      <c r="A37" s="26" t="s">
        <v>560</v>
      </c>
      <c r="B37" s="39" t="s">
        <v>7</v>
      </c>
      <c r="C37" s="39" t="s">
        <v>90</v>
      </c>
      <c r="D37" s="27"/>
      <c r="E37" s="27" t="s">
        <v>240</v>
      </c>
      <c r="F37" s="52">
        <v>10.5</v>
      </c>
      <c r="G37" s="40">
        <f t="shared" si="14"/>
        <v>0</v>
      </c>
      <c r="H37" s="40">
        <f t="shared" si="15"/>
        <v>10.5</v>
      </c>
      <c r="I37" s="40">
        <f t="shared" si="16"/>
        <v>0</v>
      </c>
      <c r="J37" s="40">
        <f t="shared" si="17"/>
        <v>10.5</v>
      </c>
      <c r="K37" s="40">
        <f t="shared" si="18"/>
        <v>0</v>
      </c>
      <c r="L37" s="29"/>
    </row>
    <row r="38" spans="1:12">
      <c r="A38" s="26" t="s">
        <v>560</v>
      </c>
      <c r="B38" s="39" t="s">
        <v>8</v>
      </c>
      <c r="C38" s="39" t="s">
        <v>91</v>
      </c>
      <c r="D38" s="27"/>
      <c r="E38" s="27" t="s">
        <v>240</v>
      </c>
      <c r="F38" s="52">
        <v>10.5</v>
      </c>
      <c r="G38" s="40">
        <f t="shared" si="14"/>
        <v>0</v>
      </c>
      <c r="H38" s="40">
        <f t="shared" si="15"/>
        <v>10.5</v>
      </c>
      <c r="I38" s="40">
        <f t="shared" si="16"/>
        <v>0</v>
      </c>
      <c r="J38" s="40">
        <f t="shared" si="17"/>
        <v>10.5</v>
      </c>
      <c r="K38" s="40">
        <f t="shared" si="18"/>
        <v>0</v>
      </c>
      <c r="L38" s="29"/>
    </row>
    <row r="39" spans="1:12" ht="15" customHeight="1">
      <c r="A39" s="26" t="s">
        <v>560</v>
      </c>
      <c r="B39" s="39" t="s">
        <v>156</v>
      </c>
      <c r="C39" s="39" t="s">
        <v>1015</v>
      </c>
      <c r="D39" s="27"/>
      <c r="E39" s="27" t="s">
        <v>240</v>
      </c>
      <c r="F39" s="52">
        <v>176.5</v>
      </c>
      <c r="G39" s="40">
        <f t="shared" si="14"/>
        <v>0</v>
      </c>
      <c r="H39" s="40">
        <f t="shared" si="15"/>
        <v>176.5</v>
      </c>
      <c r="I39" s="40">
        <f t="shared" si="16"/>
        <v>0</v>
      </c>
      <c r="J39" s="40">
        <f t="shared" si="17"/>
        <v>176.5</v>
      </c>
      <c r="K39" s="40">
        <f t="shared" si="18"/>
        <v>0</v>
      </c>
      <c r="L39" s="29"/>
    </row>
    <row r="40" spans="1:12">
      <c r="A40" s="26" t="s">
        <v>560</v>
      </c>
      <c r="B40" s="39" t="s">
        <v>1</v>
      </c>
      <c r="C40" s="39" t="s">
        <v>85</v>
      </c>
      <c r="D40" s="27"/>
      <c r="E40" s="27" t="s">
        <v>240</v>
      </c>
      <c r="F40" s="52">
        <v>13</v>
      </c>
      <c r="G40" s="40">
        <f t="shared" si="14"/>
        <v>0</v>
      </c>
      <c r="H40" s="40">
        <f t="shared" si="15"/>
        <v>13</v>
      </c>
      <c r="I40" s="40">
        <f t="shared" si="16"/>
        <v>0</v>
      </c>
      <c r="J40" s="40">
        <f t="shared" si="17"/>
        <v>13</v>
      </c>
      <c r="K40" s="40">
        <f t="shared" si="18"/>
        <v>0</v>
      </c>
      <c r="L40" s="29"/>
    </row>
    <row r="41" spans="1:12" ht="16.2">
      <c r="A41" s="22" t="s">
        <v>248</v>
      </c>
      <c r="B41" s="23"/>
      <c r="C41" s="23"/>
      <c r="D41" s="42"/>
      <c r="E41" s="24"/>
      <c r="F41" s="25"/>
      <c r="G41" s="41"/>
      <c r="H41" s="41"/>
      <c r="I41" s="41"/>
      <c r="J41" s="41"/>
      <c r="K41" s="41"/>
      <c r="L41" s="41"/>
    </row>
    <row r="42" spans="1:12" ht="15.6" customHeight="1">
      <c r="A42" s="76" t="s">
        <v>562</v>
      </c>
      <c r="B42" s="82" t="s">
        <v>160</v>
      </c>
      <c r="C42" s="82" t="s">
        <v>161</v>
      </c>
      <c r="D42" s="83"/>
      <c r="E42" s="78" t="s">
        <v>240</v>
      </c>
      <c r="F42" s="79">
        <v>228.7</v>
      </c>
      <c r="G42" s="80">
        <f>D42*F42</f>
        <v>0</v>
      </c>
      <c r="H42" s="80">
        <f t="shared" ref="H42:H43" si="19">F42*(1-$H$1)</f>
        <v>228.7</v>
      </c>
      <c r="I42" s="80">
        <f t="shared" ref="I42:I43" si="20">D42*H42</f>
        <v>0</v>
      </c>
      <c r="J42" s="80">
        <f t="shared" ref="J42:J43" si="21">H42*(1-$J$1)</f>
        <v>228.7</v>
      </c>
      <c r="K42" s="80">
        <f t="shared" ref="K42:K43" si="22">D42*J42</f>
        <v>0</v>
      </c>
      <c r="L42" s="81" t="s">
        <v>1204</v>
      </c>
    </row>
    <row r="43" spans="1:12" ht="15.6" customHeight="1">
      <c r="A43" s="76" t="s">
        <v>562</v>
      </c>
      <c r="B43" s="82" t="s">
        <v>884</v>
      </c>
      <c r="C43" s="82" t="s">
        <v>885</v>
      </c>
      <c r="D43" s="83"/>
      <c r="E43" s="78" t="s">
        <v>240</v>
      </c>
      <c r="F43" s="79">
        <v>34.299999999999997</v>
      </c>
      <c r="G43" s="80">
        <f>D43*F43</f>
        <v>0</v>
      </c>
      <c r="H43" s="80">
        <f t="shared" si="19"/>
        <v>34.299999999999997</v>
      </c>
      <c r="I43" s="80">
        <f t="shared" si="20"/>
        <v>0</v>
      </c>
      <c r="J43" s="80">
        <f t="shared" si="21"/>
        <v>34.299999999999997</v>
      </c>
      <c r="K43" s="80">
        <f t="shared" si="22"/>
        <v>0</v>
      </c>
      <c r="L43" s="81" t="s">
        <v>1204</v>
      </c>
    </row>
    <row r="44" spans="1:12" ht="16.2">
      <c r="A44" s="22" t="s">
        <v>9</v>
      </c>
      <c r="B44" s="23"/>
      <c r="C44" s="23"/>
      <c r="D44" s="42"/>
      <c r="E44" s="24"/>
      <c r="F44" s="25"/>
      <c r="G44" s="41"/>
      <c r="H44" s="41"/>
      <c r="I44" s="41"/>
      <c r="J44" s="41"/>
      <c r="K44" s="41"/>
      <c r="L44" s="41"/>
    </row>
    <row r="45" spans="1:12" ht="12.6" customHeight="1">
      <c r="A45" s="26" t="s">
        <v>563</v>
      </c>
      <c r="B45" s="39" t="s">
        <v>1138</v>
      </c>
      <c r="C45" s="39" t="s">
        <v>1139</v>
      </c>
      <c r="D45" s="70"/>
      <c r="E45" s="27" t="s">
        <v>240</v>
      </c>
      <c r="F45" s="52">
        <v>940.1</v>
      </c>
      <c r="G45" s="40">
        <f t="shared" ref="G45" si="23">D45*F45</f>
        <v>0</v>
      </c>
      <c r="H45" s="40">
        <f t="shared" ref="H45:H46" si="24">F45*(1-$H$1)</f>
        <v>940.1</v>
      </c>
      <c r="I45" s="40">
        <f t="shared" ref="I45:I46" si="25">D45*H45</f>
        <v>0</v>
      </c>
      <c r="J45" s="40">
        <f t="shared" ref="J45:J46" si="26">H45</f>
        <v>940.1</v>
      </c>
      <c r="K45" s="40">
        <f t="shared" ref="K45:K46" si="27">D45*J45</f>
        <v>0</v>
      </c>
      <c r="L45" s="71"/>
    </row>
    <row r="46" spans="1:12">
      <c r="A46" s="26" t="s">
        <v>563</v>
      </c>
      <c r="B46" s="39" t="s">
        <v>158</v>
      </c>
      <c r="C46" s="39" t="s">
        <v>159</v>
      </c>
      <c r="D46" s="27"/>
      <c r="E46" s="27" t="s">
        <v>240</v>
      </c>
      <c r="F46" s="52">
        <v>940.1</v>
      </c>
      <c r="G46" s="40">
        <f t="shared" ref="G46:G51" si="28">D46*F46</f>
        <v>0</v>
      </c>
      <c r="H46" s="40">
        <f t="shared" si="24"/>
        <v>940.1</v>
      </c>
      <c r="I46" s="40">
        <f t="shared" si="25"/>
        <v>0</v>
      </c>
      <c r="J46" s="40">
        <f t="shared" si="26"/>
        <v>940.1</v>
      </c>
      <c r="K46" s="40">
        <f t="shared" si="27"/>
        <v>0</v>
      </c>
      <c r="L46" s="31"/>
    </row>
    <row r="47" spans="1:12" ht="13.2" customHeight="1">
      <c r="A47" s="26" t="s">
        <v>560</v>
      </c>
      <c r="B47" s="39" t="s">
        <v>701</v>
      </c>
      <c r="C47" s="39" t="s">
        <v>702</v>
      </c>
      <c r="D47" s="27"/>
      <c r="E47" s="27" t="s">
        <v>240</v>
      </c>
      <c r="F47" s="52">
        <v>240</v>
      </c>
      <c r="G47" s="40">
        <f t="shared" si="28"/>
        <v>0</v>
      </c>
      <c r="H47" s="40">
        <f t="shared" ref="H47:H50" si="29">F47*(1-$H$1)</f>
        <v>240</v>
      </c>
      <c r="I47" s="40">
        <f t="shared" ref="I47:I50" si="30">D47*H47</f>
        <v>0</v>
      </c>
      <c r="J47" s="40">
        <f t="shared" ref="J47:J50" si="31">H47</f>
        <v>240</v>
      </c>
      <c r="K47" s="40">
        <f t="shared" ref="K47:K50" si="32">D47*J47</f>
        <v>0</v>
      </c>
      <c r="L47" s="29"/>
    </row>
    <row r="48" spans="1:12" ht="13.2" customHeight="1">
      <c r="A48" s="26" t="s">
        <v>560</v>
      </c>
      <c r="B48" s="39" t="s">
        <v>703</v>
      </c>
      <c r="C48" s="39" t="s">
        <v>704</v>
      </c>
      <c r="D48" s="27"/>
      <c r="E48" s="27" t="s">
        <v>240</v>
      </c>
      <c r="F48" s="52">
        <v>249.4</v>
      </c>
      <c r="G48" s="40">
        <f t="shared" si="28"/>
        <v>0</v>
      </c>
      <c r="H48" s="40">
        <f t="shared" si="29"/>
        <v>249.4</v>
      </c>
      <c r="I48" s="40">
        <f t="shared" si="30"/>
        <v>0</v>
      </c>
      <c r="J48" s="40">
        <f t="shared" si="31"/>
        <v>249.4</v>
      </c>
      <c r="K48" s="40">
        <f t="shared" si="32"/>
        <v>0</v>
      </c>
      <c r="L48" s="29"/>
    </row>
    <row r="49" spans="1:12" ht="13.2" customHeight="1">
      <c r="A49" s="26" t="s">
        <v>560</v>
      </c>
      <c r="B49" s="39" t="s">
        <v>875</v>
      </c>
      <c r="C49" s="39" t="s">
        <v>876</v>
      </c>
      <c r="D49" s="27"/>
      <c r="E49" s="27" t="s">
        <v>240</v>
      </c>
      <c r="F49" s="52">
        <v>68.599999999999994</v>
      </c>
      <c r="G49" s="40">
        <f t="shared" si="28"/>
        <v>0</v>
      </c>
      <c r="H49" s="40">
        <f t="shared" si="29"/>
        <v>68.599999999999994</v>
      </c>
      <c r="I49" s="40">
        <f t="shared" si="30"/>
        <v>0</v>
      </c>
      <c r="J49" s="40">
        <f t="shared" si="31"/>
        <v>68.599999999999994</v>
      </c>
      <c r="K49" s="40">
        <f t="shared" si="32"/>
        <v>0</v>
      </c>
      <c r="L49" s="29"/>
    </row>
    <row r="50" spans="1:12" ht="13.2" customHeight="1">
      <c r="A50" s="26" t="s">
        <v>560</v>
      </c>
      <c r="B50" s="39" t="s">
        <v>877</v>
      </c>
      <c r="C50" s="39" t="s">
        <v>162</v>
      </c>
      <c r="D50" s="27"/>
      <c r="E50" s="27" t="s">
        <v>240</v>
      </c>
      <c r="F50" s="52">
        <v>57.2</v>
      </c>
      <c r="G50" s="40">
        <f t="shared" si="28"/>
        <v>0</v>
      </c>
      <c r="H50" s="40">
        <f t="shared" si="29"/>
        <v>57.2</v>
      </c>
      <c r="I50" s="40">
        <f t="shared" si="30"/>
        <v>0</v>
      </c>
      <c r="J50" s="40">
        <f t="shared" si="31"/>
        <v>57.2</v>
      </c>
      <c r="K50" s="40">
        <f t="shared" si="32"/>
        <v>0</v>
      </c>
      <c r="L50" s="29"/>
    </row>
    <row r="51" spans="1:12" ht="13.2" customHeight="1">
      <c r="A51" s="77" t="s">
        <v>561</v>
      </c>
      <c r="B51" s="77" t="s">
        <v>1038</v>
      </c>
      <c r="C51" s="77" t="s">
        <v>1039</v>
      </c>
      <c r="D51" s="78"/>
      <c r="E51" s="78" t="s">
        <v>240</v>
      </c>
      <c r="F51" s="79">
        <v>23.5</v>
      </c>
      <c r="G51" s="80">
        <f t="shared" si="28"/>
        <v>0</v>
      </c>
      <c r="H51" s="80">
        <f>F51*(1-$H$1)</f>
        <v>23.5</v>
      </c>
      <c r="I51" s="80">
        <f>D51*H51</f>
        <v>0</v>
      </c>
      <c r="J51" s="80">
        <f>H51*(1-$J$1)</f>
        <v>23.5</v>
      </c>
      <c r="K51" s="80">
        <f>D51*J51</f>
        <v>0</v>
      </c>
      <c r="L51" s="81" t="s">
        <v>1204</v>
      </c>
    </row>
    <row r="52" spans="1:12" ht="16.2">
      <c r="A52" s="22" t="s">
        <v>249</v>
      </c>
      <c r="B52" s="23"/>
      <c r="C52" s="23"/>
      <c r="D52" s="42"/>
      <c r="E52" s="24"/>
      <c r="F52" s="25"/>
      <c r="G52" s="41"/>
      <c r="H52" s="41"/>
      <c r="I52" s="41"/>
      <c r="J52" s="41"/>
      <c r="K52" s="41"/>
      <c r="L52" s="41"/>
    </row>
    <row r="53" spans="1:12" ht="13.5" customHeight="1">
      <c r="A53" s="30" t="s">
        <v>560</v>
      </c>
      <c r="B53" s="39" t="s">
        <v>250</v>
      </c>
      <c r="C53" s="39" t="s">
        <v>251</v>
      </c>
      <c r="D53" s="43"/>
      <c r="E53" s="27" t="s">
        <v>240</v>
      </c>
      <c r="F53" s="52">
        <v>117.7</v>
      </c>
      <c r="G53" s="40">
        <f t="shared" ref="G53:G79" si="33">D53*F53</f>
        <v>0</v>
      </c>
      <c r="H53" s="40">
        <f t="shared" ref="H53:H74" si="34">F53*(1-$H$1)</f>
        <v>117.7</v>
      </c>
      <c r="I53" s="40">
        <f t="shared" ref="I53:I74" si="35">D53*H53</f>
        <v>0</v>
      </c>
      <c r="J53" s="40">
        <f t="shared" ref="J53:J74" si="36">H53</f>
        <v>117.7</v>
      </c>
      <c r="K53" s="40">
        <f t="shared" ref="K53:K74" si="37">D53*J53</f>
        <v>0</v>
      </c>
      <c r="L53" s="29"/>
    </row>
    <row r="54" spans="1:12" ht="13.5" customHeight="1">
      <c r="A54" s="30" t="s">
        <v>560</v>
      </c>
      <c r="B54" s="39" t="s">
        <v>252</v>
      </c>
      <c r="C54" s="39" t="s">
        <v>253</v>
      </c>
      <c r="D54" s="43"/>
      <c r="E54" s="27" t="s">
        <v>240</v>
      </c>
      <c r="F54" s="52">
        <v>158.80000000000001</v>
      </c>
      <c r="G54" s="40">
        <f t="shared" si="33"/>
        <v>0</v>
      </c>
      <c r="H54" s="40">
        <f t="shared" si="34"/>
        <v>158.80000000000001</v>
      </c>
      <c r="I54" s="40">
        <f t="shared" si="35"/>
        <v>0</v>
      </c>
      <c r="J54" s="40">
        <f t="shared" si="36"/>
        <v>158.80000000000001</v>
      </c>
      <c r="K54" s="40">
        <f t="shared" si="37"/>
        <v>0</v>
      </c>
      <c r="L54" s="29"/>
    </row>
    <row r="55" spans="1:12" ht="13.5" customHeight="1">
      <c r="A55" s="30" t="s">
        <v>560</v>
      </c>
      <c r="B55" s="39" t="s">
        <v>914</v>
      </c>
      <c r="C55" s="39" t="s">
        <v>915</v>
      </c>
      <c r="D55" s="43"/>
      <c r="E55" s="27" t="s">
        <v>240</v>
      </c>
      <c r="F55" s="52">
        <v>123.5</v>
      </c>
      <c r="G55" s="40">
        <f t="shared" si="33"/>
        <v>0</v>
      </c>
      <c r="H55" s="40">
        <f t="shared" si="34"/>
        <v>123.5</v>
      </c>
      <c r="I55" s="40">
        <f t="shared" si="35"/>
        <v>0</v>
      </c>
      <c r="J55" s="40">
        <f t="shared" si="36"/>
        <v>123.5</v>
      </c>
      <c r="K55" s="40">
        <f t="shared" si="37"/>
        <v>0</v>
      </c>
      <c r="L55" s="29"/>
    </row>
    <row r="56" spans="1:12" ht="13.5" customHeight="1">
      <c r="A56" s="30" t="s">
        <v>560</v>
      </c>
      <c r="B56" s="39" t="s">
        <v>916</v>
      </c>
      <c r="C56" s="39" t="s">
        <v>917</v>
      </c>
      <c r="D56" s="43"/>
      <c r="E56" s="27" t="s">
        <v>240</v>
      </c>
      <c r="F56" s="52">
        <v>123.5</v>
      </c>
      <c r="G56" s="40">
        <f t="shared" si="33"/>
        <v>0</v>
      </c>
      <c r="H56" s="40">
        <f t="shared" si="34"/>
        <v>123.5</v>
      </c>
      <c r="I56" s="40">
        <f t="shared" si="35"/>
        <v>0</v>
      </c>
      <c r="J56" s="40">
        <f t="shared" si="36"/>
        <v>123.5</v>
      </c>
      <c r="K56" s="40">
        <f t="shared" si="37"/>
        <v>0</v>
      </c>
      <c r="L56" s="29"/>
    </row>
    <row r="57" spans="1:12" ht="13.5" customHeight="1">
      <c r="A57" s="30" t="s">
        <v>560</v>
      </c>
      <c r="B57" s="39" t="s">
        <v>918</v>
      </c>
      <c r="C57" s="39" t="s">
        <v>919</v>
      </c>
      <c r="D57" s="43"/>
      <c r="E57" s="27" t="s">
        <v>240</v>
      </c>
      <c r="F57" s="52">
        <v>37.6</v>
      </c>
      <c r="G57" s="40">
        <f t="shared" si="33"/>
        <v>0</v>
      </c>
      <c r="H57" s="40">
        <f t="shared" si="34"/>
        <v>37.6</v>
      </c>
      <c r="I57" s="40">
        <f t="shared" si="35"/>
        <v>0</v>
      </c>
      <c r="J57" s="40">
        <f t="shared" si="36"/>
        <v>37.6</v>
      </c>
      <c r="K57" s="40">
        <f t="shared" si="37"/>
        <v>0</v>
      </c>
      <c r="L57" s="29"/>
    </row>
    <row r="58" spans="1:12" ht="13.5" customHeight="1">
      <c r="A58" s="30" t="s">
        <v>560</v>
      </c>
      <c r="B58" s="39" t="s">
        <v>12</v>
      </c>
      <c r="C58" s="39" t="s">
        <v>254</v>
      </c>
      <c r="D58" s="43"/>
      <c r="E58" s="27" t="s">
        <v>240</v>
      </c>
      <c r="F58" s="52">
        <v>129.4</v>
      </c>
      <c r="G58" s="40">
        <f t="shared" si="33"/>
        <v>0</v>
      </c>
      <c r="H58" s="40">
        <f t="shared" si="34"/>
        <v>129.4</v>
      </c>
      <c r="I58" s="40">
        <f t="shared" si="35"/>
        <v>0</v>
      </c>
      <c r="J58" s="40">
        <f t="shared" si="36"/>
        <v>129.4</v>
      </c>
      <c r="K58" s="40">
        <f t="shared" si="37"/>
        <v>0</v>
      </c>
      <c r="L58" s="29"/>
    </row>
    <row r="59" spans="1:12">
      <c r="A59" s="30" t="s">
        <v>560</v>
      </c>
      <c r="B59" s="39" t="s">
        <v>13</v>
      </c>
      <c r="C59" s="39" t="s">
        <v>255</v>
      </c>
      <c r="D59" s="43"/>
      <c r="E59" s="27" t="s">
        <v>240</v>
      </c>
      <c r="F59" s="52">
        <v>158.80000000000001</v>
      </c>
      <c r="G59" s="40">
        <f t="shared" si="33"/>
        <v>0</v>
      </c>
      <c r="H59" s="40">
        <f t="shared" si="34"/>
        <v>158.80000000000001</v>
      </c>
      <c r="I59" s="40">
        <f t="shared" si="35"/>
        <v>0</v>
      </c>
      <c r="J59" s="40">
        <f t="shared" si="36"/>
        <v>158.80000000000001</v>
      </c>
      <c r="K59" s="40">
        <f t="shared" si="37"/>
        <v>0</v>
      </c>
      <c r="L59" s="29"/>
    </row>
    <row r="60" spans="1:12">
      <c r="A60" s="30" t="s">
        <v>560</v>
      </c>
      <c r="B60" s="39" t="s">
        <v>14</v>
      </c>
      <c r="C60" s="39" t="s">
        <v>256</v>
      </c>
      <c r="D60" s="43"/>
      <c r="E60" s="27" t="s">
        <v>240</v>
      </c>
      <c r="F60" s="52">
        <v>76.5</v>
      </c>
      <c r="G60" s="40">
        <f t="shared" si="33"/>
        <v>0</v>
      </c>
      <c r="H60" s="40">
        <f t="shared" si="34"/>
        <v>76.5</v>
      </c>
      <c r="I60" s="40">
        <f t="shared" si="35"/>
        <v>0</v>
      </c>
      <c r="J60" s="40">
        <f t="shared" si="36"/>
        <v>76.5</v>
      </c>
      <c r="K60" s="40">
        <f t="shared" si="37"/>
        <v>0</v>
      </c>
      <c r="L60" s="29"/>
    </row>
    <row r="61" spans="1:12">
      <c r="A61" s="30" t="s">
        <v>560</v>
      </c>
      <c r="B61" s="39" t="s">
        <v>49</v>
      </c>
      <c r="C61" s="39" t="s">
        <v>257</v>
      </c>
      <c r="D61" s="43"/>
      <c r="E61" s="27" t="s">
        <v>240</v>
      </c>
      <c r="F61" s="52">
        <v>82.4</v>
      </c>
      <c r="G61" s="40">
        <f t="shared" si="33"/>
        <v>0</v>
      </c>
      <c r="H61" s="40">
        <f t="shared" si="34"/>
        <v>82.4</v>
      </c>
      <c r="I61" s="40">
        <f t="shared" si="35"/>
        <v>0</v>
      </c>
      <c r="J61" s="40">
        <f t="shared" si="36"/>
        <v>82.4</v>
      </c>
      <c r="K61" s="40">
        <f t="shared" si="37"/>
        <v>0</v>
      </c>
      <c r="L61" s="29"/>
    </row>
    <row r="62" spans="1:12">
      <c r="A62" s="30" t="s">
        <v>560</v>
      </c>
      <c r="B62" s="39" t="s">
        <v>16</v>
      </c>
      <c r="C62" s="39" t="s">
        <v>258</v>
      </c>
      <c r="D62" s="43"/>
      <c r="E62" s="27" t="s">
        <v>240</v>
      </c>
      <c r="F62" s="52">
        <v>123.5</v>
      </c>
      <c r="G62" s="40">
        <f t="shared" si="33"/>
        <v>0</v>
      </c>
      <c r="H62" s="40">
        <f t="shared" si="34"/>
        <v>123.5</v>
      </c>
      <c r="I62" s="40">
        <f t="shared" si="35"/>
        <v>0</v>
      </c>
      <c r="J62" s="40">
        <f t="shared" si="36"/>
        <v>123.5</v>
      </c>
      <c r="K62" s="40">
        <f t="shared" si="37"/>
        <v>0</v>
      </c>
      <c r="L62" s="29"/>
    </row>
    <row r="63" spans="1:12">
      <c r="A63" s="30" t="s">
        <v>560</v>
      </c>
      <c r="B63" s="39" t="s">
        <v>17</v>
      </c>
      <c r="C63" s="39" t="s">
        <v>259</v>
      </c>
      <c r="D63" s="43"/>
      <c r="E63" s="27" t="s">
        <v>240</v>
      </c>
      <c r="F63" s="52">
        <v>70.599999999999994</v>
      </c>
      <c r="G63" s="40">
        <f t="shared" si="33"/>
        <v>0</v>
      </c>
      <c r="H63" s="40">
        <f t="shared" si="34"/>
        <v>70.599999999999994</v>
      </c>
      <c r="I63" s="40">
        <f t="shared" si="35"/>
        <v>0</v>
      </c>
      <c r="J63" s="40">
        <f t="shared" si="36"/>
        <v>70.599999999999994</v>
      </c>
      <c r="K63" s="40">
        <f t="shared" si="37"/>
        <v>0</v>
      </c>
      <c r="L63" s="29"/>
    </row>
    <row r="64" spans="1:12">
      <c r="A64" s="30" t="s">
        <v>560</v>
      </c>
      <c r="B64" s="39" t="s">
        <v>18</v>
      </c>
      <c r="C64" s="39" t="s">
        <v>260</v>
      </c>
      <c r="D64" s="43"/>
      <c r="E64" s="27" t="s">
        <v>240</v>
      </c>
      <c r="F64" s="52">
        <v>23.5</v>
      </c>
      <c r="G64" s="40">
        <f t="shared" si="33"/>
        <v>0</v>
      </c>
      <c r="H64" s="40">
        <f t="shared" si="34"/>
        <v>23.5</v>
      </c>
      <c r="I64" s="40">
        <f t="shared" si="35"/>
        <v>0</v>
      </c>
      <c r="J64" s="40">
        <f t="shared" si="36"/>
        <v>23.5</v>
      </c>
      <c r="K64" s="40">
        <f t="shared" si="37"/>
        <v>0</v>
      </c>
      <c r="L64" s="29"/>
    </row>
    <row r="65" spans="1:12">
      <c r="A65" s="30" t="s">
        <v>560</v>
      </c>
      <c r="B65" s="39" t="s">
        <v>19</v>
      </c>
      <c r="C65" s="39" t="s">
        <v>261</v>
      </c>
      <c r="D65" s="43"/>
      <c r="E65" s="27" t="s">
        <v>240</v>
      </c>
      <c r="F65" s="52">
        <v>82.4</v>
      </c>
      <c r="G65" s="40">
        <f t="shared" si="33"/>
        <v>0</v>
      </c>
      <c r="H65" s="40">
        <f t="shared" si="34"/>
        <v>82.4</v>
      </c>
      <c r="I65" s="40">
        <f t="shared" si="35"/>
        <v>0</v>
      </c>
      <c r="J65" s="40">
        <f t="shared" si="36"/>
        <v>82.4</v>
      </c>
      <c r="K65" s="40">
        <f t="shared" si="37"/>
        <v>0</v>
      </c>
      <c r="L65" s="29"/>
    </row>
    <row r="66" spans="1:12">
      <c r="A66" s="30" t="s">
        <v>560</v>
      </c>
      <c r="B66" s="39" t="s">
        <v>262</v>
      </c>
      <c r="C66" s="39" t="s">
        <v>263</v>
      </c>
      <c r="D66" s="43"/>
      <c r="E66" s="27" t="s">
        <v>240</v>
      </c>
      <c r="F66" s="52">
        <v>7.7</v>
      </c>
      <c r="G66" s="40">
        <f t="shared" si="33"/>
        <v>0</v>
      </c>
      <c r="H66" s="40">
        <f t="shared" si="34"/>
        <v>7.7</v>
      </c>
      <c r="I66" s="40">
        <f t="shared" si="35"/>
        <v>0</v>
      </c>
      <c r="J66" s="40">
        <f t="shared" si="36"/>
        <v>7.7</v>
      </c>
      <c r="K66" s="40">
        <f t="shared" si="37"/>
        <v>0</v>
      </c>
      <c r="L66" s="29"/>
    </row>
    <row r="67" spans="1:12">
      <c r="A67" s="30" t="s">
        <v>560</v>
      </c>
      <c r="B67" s="39" t="s">
        <v>264</v>
      </c>
      <c r="C67" s="39" t="s">
        <v>265</v>
      </c>
      <c r="D67" s="43"/>
      <c r="E67" s="27" t="s">
        <v>240</v>
      </c>
      <c r="F67" s="52">
        <v>21.2</v>
      </c>
      <c r="G67" s="40">
        <f t="shared" si="33"/>
        <v>0</v>
      </c>
      <c r="H67" s="40">
        <f t="shared" si="34"/>
        <v>21.2</v>
      </c>
      <c r="I67" s="40">
        <f t="shared" si="35"/>
        <v>0</v>
      </c>
      <c r="J67" s="40">
        <f t="shared" si="36"/>
        <v>21.2</v>
      </c>
      <c r="K67" s="40">
        <f t="shared" si="37"/>
        <v>0</v>
      </c>
      <c r="L67" s="29"/>
    </row>
    <row r="68" spans="1:12">
      <c r="A68" s="30" t="s">
        <v>560</v>
      </c>
      <c r="B68" s="39" t="s">
        <v>20</v>
      </c>
      <c r="C68" s="39" t="s">
        <v>266</v>
      </c>
      <c r="D68" s="43"/>
      <c r="E68" s="27" t="s">
        <v>240</v>
      </c>
      <c r="F68" s="52">
        <v>441.2</v>
      </c>
      <c r="G68" s="40">
        <f t="shared" si="33"/>
        <v>0</v>
      </c>
      <c r="H68" s="40">
        <f t="shared" si="34"/>
        <v>441.2</v>
      </c>
      <c r="I68" s="40">
        <f t="shared" si="35"/>
        <v>0</v>
      </c>
      <c r="J68" s="40">
        <f t="shared" si="36"/>
        <v>441.2</v>
      </c>
      <c r="K68" s="40">
        <f t="shared" si="37"/>
        <v>0</v>
      </c>
      <c r="L68" s="29"/>
    </row>
    <row r="69" spans="1:12">
      <c r="A69" s="30" t="s">
        <v>560</v>
      </c>
      <c r="B69" s="39" t="s">
        <v>21</v>
      </c>
      <c r="C69" s="39" t="s">
        <v>267</v>
      </c>
      <c r="D69" s="43"/>
      <c r="E69" s="27" t="s">
        <v>240</v>
      </c>
      <c r="F69" s="52">
        <v>164.7</v>
      </c>
      <c r="G69" s="40">
        <f t="shared" si="33"/>
        <v>0</v>
      </c>
      <c r="H69" s="40">
        <f t="shared" si="34"/>
        <v>164.7</v>
      </c>
      <c r="I69" s="40">
        <f t="shared" si="35"/>
        <v>0</v>
      </c>
      <c r="J69" s="40">
        <f t="shared" si="36"/>
        <v>164.7</v>
      </c>
      <c r="K69" s="40">
        <f t="shared" si="37"/>
        <v>0</v>
      </c>
      <c r="L69" s="29"/>
    </row>
    <row r="70" spans="1:12">
      <c r="A70" s="30" t="s">
        <v>560</v>
      </c>
      <c r="B70" s="39" t="s">
        <v>22</v>
      </c>
      <c r="C70" s="39" t="s">
        <v>268</v>
      </c>
      <c r="D70" s="43"/>
      <c r="E70" s="27" t="s">
        <v>240</v>
      </c>
      <c r="F70" s="52">
        <v>129.4</v>
      </c>
      <c r="G70" s="40">
        <f t="shared" si="33"/>
        <v>0</v>
      </c>
      <c r="H70" s="40">
        <f t="shared" si="34"/>
        <v>129.4</v>
      </c>
      <c r="I70" s="40">
        <f t="shared" si="35"/>
        <v>0</v>
      </c>
      <c r="J70" s="40">
        <f t="shared" si="36"/>
        <v>129.4</v>
      </c>
      <c r="K70" s="40">
        <f t="shared" si="37"/>
        <v>0</v>
      </c>
      <c r="L70" s="29"/>
    </row>
    <row r="71" spans="1:12">
      <c r="A71" s="30" t="s">
        <v>560</v>
      </c>
      <c r="B71" s="39" t="s">
        <v>23</v>
      </c>
      <c r="C71" s="39" t="s">
        <v>269</v>
      </c>
      <c r="D71" s="43"/>
      <c r="E71" s="27" t="s">
        <v>240</v>
      </c>
      <c r="F71" s="52">
        <v>89.5</v>
      </c>
      <c r="G71" s="40">
        <f t="shared" si="33"/>
        <v>0</v>
      </c>
      <c r="H71" s="40">
        <f t="shared" si="34"/>
        <v>89.5</v>
      </c>
      <c r="I71" s="40">
        <f t="shared" si="35"/>
        <v>0</v>
      </c>
      <c r="J71" s="40">
        <f t="shared" si="36"/>
        <v>89.5</v>
      </c>
      <c r="K71" s="40">
        <f t="shared" si="37"/>
        <v>0</v>
      </c>
      <c r="L71" s="29"/>
    </row>
    <row r="72" spans="1:12">
      <c r="A72" s="30" t="s">
        <v>560</v>
      </c>
      <c r="B72" s="39" t="s">
        <v>920</v>
      </c>
      <c r="C72" s="39" t="s">
        <v>921</v>
      </c>
      <c r="D72" s="43"/>
      <c r="E72" s="27" t="s">
        <v>240</v>
      </c>
      <c r="F72" s="52">
        <v>76.5</v>
      </c>
      <c r="G72" s="40">
        <f t="shared" si="33"/>
        <v>0</v>
      </c>
      <c r="H72" s="40">
        <f t="shared" si="34"/>
        <v>76.5</v>
      </c>
      <c r="I72" s="40">
        <f t="shared" si="35"/>
        <v>0</v>
      </c>
      <c r="J72" s="40">
        <f t="shared" si="36"/>
        <v>76.5</v>
      </c>
      <c r="K72" s="40">
        <f t="shared" si="37"/>
        <v>0</v>
      </c>
      <c r="L72" s="29"/>
    </row>
    <row r="73" spans="1:12">
      <c r="A73" s="30" t="s">
        <v>560</v>
      </c>
      <c r="B73" s="39" t="s">
        <v>24</v>
      </c>
      <c r="C73" s="39" t="s">
        <v>270</v>
      </c>
      <c r="D73" s="43"/>
      <c r="E73" s="27" t="s">
        <v>240</v>
      </c>
      <c r="F73" s="52">
        <v>94.1</v>
      </c>
      <c r="G73" s="40">
        <f t="shared" si="33"/>
        <v>0</v>
      </c>
      <c r="H73" s="40">
        <f t="shared" si="34"/>
        <v>94.1</v>
      </c>
      <c r="I73" s="40">
        <f t="shared" si="35"/>
        <v>0</v>
      </c>
      <c r="J73" s="40">
        <f t="shared" si="36"/>
        <v>94.1</v>
      </c>
      <c r="K73" s="40">
        <f t="shared" si="37"/>
        <v>0</v>
      </c>
      <c r="L73" s="29"/>
    </row>
    <row r="74" spans="1:12">
      <c r="A74" s="30" t="s">
        <v>560</v>
      </c>
      <c r="B74" s="39" t="s">
        <v>25</v>
      </c>
      <c r="C74" s="39" t="s">
        <v>271</v>
      </c>
      <c r="D74" s="43"/>
      <c r="E74" s="27" t="s">
        <v>240</v>
      </c>
      <c r="F74" s="52">
        <v>147.1</v>
      </c>
      <c r="G74" s="40">
        <f t="shared" si="33"/>
        <v>0</v>
      </c>
      <c r="H74" s="40">
        <f t="shared" si="34"/>
        <v>147.1</v>
      </c>
      <c r="I74" s="40">
        <f t="shared" si="35"/>
        <v>0</v>
      </c>
      <c r="J74" s="40">
        <f t="shared" si="36"/>
        <v>147.1</v>
      </c>
      <c r="K74" s="40">
        <f t="shared" si="37"/>
        <v>0</v>
      </c>
      <c r="L74" s="29"/>
    </row>
    <row r="75" spans="1:12">
      <c r="A75" s="30" t="s">
        <v>564</v>
      </c>
      <c r="B75" s="39" t="s">
        <v>272</v>
      </c>
      <c r="C75" s="39" t="s">
        <v>273</v>
      </c>
      <c r="D75" s="43"/>
      <c r="E75" s="27" t="s">
        <v>240</v>
      </c>
      <c r="F75" s="52">
        <v>258.89999999999998</v>
      </c>
      <c r="G75" s="40">
        <f t="shared" si="33"/>
        <v>0</v>
      </c>
      <c r="H75" s="40">
        <f t="shared" ref="H75:H79" si="38">F75*(1-$H$1)</f>
        <v>258.89999999999998</v>
      </c>
      <c r="I75" s="40">
        <f t="shared" ref="I75:I79" si="39">D75*H75</f>
        <v>0</v>
      </c>
      <c r="J75" s="40">
        <f t="shared" ref="J75" si="40">H75</f>
        <v>258.89999999999998</v>
      </c>
      <c r="K75" s="40">
        <f t="shared" ref="K75:K79" si="41">D75*J75</f>
        <v>0</v>
      </c>
      <c r="L75" s="32"/>
    </row>
    <row r="76" spans="1:12">
      <c r="A76" s="82" t="s">
        <v>565</v>
      </c>
      <c r="B76" s="77" t="s">
        <v>10</v>
      </c>
      <c r="C76" s="77" t="s">
        <v>274</v>
      </c>
      <c r="D76" s="83"/>
      <c r="E76" s="78" t="s">
        <v>240</v>
      </c>
      <c r="F76" s="79">
        <v>223.6</v>
      </c>
      <c r="G76" s="80">
        <f t="shared" si="33"/>
        <v>0</v>
      </c>
      <c r="H76" s="80">
        <f t="shared" si="38"/>
        <v>223.6</v>
      </c>
      <c r="I76" s="80">
        <f t="shared" si="39"/>
        <v>0</v>
      </c>
      <c r="J76" s="80">
        <f t="shared" ref="J76:J79" si="42">H76*(1-$J$1)</f>
        <v>223.6</v>
      </c>
      <c r="K76" s="80">
        <f t="shared" si="41"/>
        <v>0</v>
      </c>
      <c r="L76" s="81" t="s">
        <v>1204</v>
      </c>
    </row>
    <row r="77" spans="1:12">
      <c r="A77" s="82" t="s">
        <v>565</v>
      </c>
      <c r="B77" s="77" t="s">
        <v>11</v>
      </c>
      <c r="C77" s="77" t="s">
        <v>275</v>
      </c>
      <c r="D77" s="83"/>
      <c r="E77" s="78" t="s">
        <v>240</v>
      </c>
      <c r="F77" s="79">
        <v>258.89999999999998</v>
      </c>
      <c r="G77" s="80">
        <f t="shared" si="33"/>
        <v>0</v>
      </c>
      <c r="H77" s="80">
        <f t="shared" si="38"/>
        <v>258.89999999999998</v>
      </c>
      <c r="I77" s="80">
        <f t="shared" si="39"/>
        <v>0</v>
      </c>
      <c r="J77" s="80">
        <f t="shared" si="42"/>
        <v>258.89999999999998</v>
      </c>
      <c r="K77" s="80">
        <f t="shared" si="41"/>
        <v>0</v>
      </c>
      <c r="L77" s="81" t="s">
        <v>1204</v>
      </c>
    </row>
    <row r="78" spans="1:12">
      <c r="A78" s="82" t="s">
        <v>565</v>
      </c>
      <c r="B78" s="77" t="s">
        <v>276</v>
      </c>
      <c r="C78" s="77" t="s">
        <v>277</v>
      </c>
      <c r="D78" s="83"/>
      <c r="E78" s="78" t="s">
        <v>240</v>
      </c>
      <c r="F78" s="79">
        <v>341.2</v>
      </c>
      <c r="G78" s="80">
        <f t="shared" si="33"/>
        <v>0</v>
      </c>
      <c r="H78" s="80">
        <f t="shared" si="38"/>
        <v>341.2</v>
      </c>
      <c r="I78" s="80">
        <f t="shared" si="39"/>
        <v>0</v>
      </c>
      <c r="J78" s="80">
        <f t="shared" si="42"/>
        <v>341.2</v>
      </c>
      <c r="K78" s="80">
        <f t="shared" si="41"/>
        <v>0</v>
      </c>
      <c r="L78" s="81" t="s">
        <v>1204</v>
      </c>
    </row>
    <row r="79" spans="1:12">
      <c r="A79" s="82" t="s">
        <v>565</v>
      </c>
      <c r="B79" s="77" t="s">
        <v>15</v>
      </c>
      <c r="C79" s="77" t="s">
        <v>278</v>
      </c>
      <c r="D79" s="83"/>
      <c r="E79" s="78" t="s">
        <v>240</v>
      </c>
      <c r="F79" s="79">
        <v>235.3</v>
      </c>
      <c r="G79" s="80">
        <f t="shared" si="33"/>
        <v>0</v>
      </c>
      <c r="H79" s="80">
        <f t="shared" si="38"/>
        <v>235.3</v>
      </c>
      <c r="I79" s="80">
        <f t="shared" si="39"/>
        <v>0</v>
      </c>
      <c r="J79" s="80">
        <f t="shared" si="42"/>
        <v>235.3</v>
      </c>
      <c r="K79" s="80">
        <f t="shared" si="41"/>
        <v>0</v>
      </c>
      <c r="L79" s="81" t="s">
        <v>1204</v>
      </c>
    </row>
    <row r="80" spans="1:12" ht="16.2">
      <c r="A80" s="22" t="s">
        <v>26</v>
      </c>
      <c r="B80" s="23"/>
      <c r="C80" s="23"/>
      <c r="D80" s="42"/>
      <c r="E80" s="24"/>
      <c r="F80" s="25"/>
      <c r="G80" s="41"/>
      <c r="H80" s="41"/>
      <c r="I80" s="41"/>
      <c r="J80" s="41"/>
      <c r="K80" s="41"/>
      <c r="L80" s="41"/>
    </row>
    <row r="81" spans="1:12">
      <c r="A81" s="26" t="s">
        <v>560</v>
      </c>
      <c r="B81" s="39" t="s">
        <v>93</v>
      </c>
      <c r="C81" s="39" t="s">
        <v>94</v>
      </c>
      <c r="D81" s="27"/>
      <c r="E81" s="27" t="s">
        <v>240</v>
      </c>
      <c r="F81" s="52">
        <v>200</v>
      </c>
      <c r="G81" s="40">
        <f t="shared" ref="G81:G97" si="43">D81*F81</f>
        <v>0</v>
      </c>
      <c r="H81" s="40">
        <f t="shared" ref="H81:H87" si="44">F81*(1-$H$1)</f>
        <v>200</v>
      </c>
      <c r="I81" s="40">
        <f t="shared" ref="I81:I87" si="45">D81*H81</f>
        <v>0</v>
      </c>
      <c r="J81" s="40">
        <f t="shared" ref="J81:J82" si="46">H81</f>
        <v>200</v>
      </c>
      <c r="K81" s="40">
        <f t="shared" ref="K81:K87" si="47">D81*J81</f>
        <v>0</v>
      </c>
      <c r="L81" s="29"/>
    </row>
    <row r="82" spans="1:12">
      <c r="A82" s="26" t="s">
        <v>560</v>
      </c>
      <c r="B82" s="39" t="s">
        <v>4</v>
      </c>
      <c r="C82" s="39" t="s">
        <v>95</v>
      </c>
      <c r="D82" s="27"/>
      <c r="E82" s="27" t="s">
        <v>240</v>
      </c>
      <c r="F82" s="52">
        <v>147.1</v>
      </c>
      <c r="G82" s="40">
        <f t="shared" si="43"/>
        <v>0</v>
      </c>
      <c r="H82" s="40">
        <f t="shared" si="44"/>
        <v>147.1</v>
      </c>
      <c r="I82" s="40">
        <f t="shared" si="45"/>
        <v>0</v>
      </c>
      <c r="J82" s="40">
        <f t="shared" si="46"/>
        <v>147.1</v>
      </c>
      <c r="K82" s="40">
        <f t="shared" si="47"/>
        <v>0</v>
      </c>
      <c r="L82" s="29"/>
    </row>
    <row r="83" spans="1:12" ht="12.75" customHeight="1">
      <c r="A83" s="76" t="s">
        <v>561</v>
      </c>
      <c r="B83" s="77" t="s">
        <v>151</v>
      </c>
      <c r="C83" s="77" t="s">
        <v>122</v>
      </c>
      <c r="D83" s="78"/>
      <c r="E83" s="78" t="s">
        <v>240</v>
      </c>
      <c r="F83" s="79">
        <v>176.5</v>
      </c>
      <c r="G83" s="80">
        <f t="shared" si="43"/>
        <v>0</v>
      </c>
      <c r="H83" s="80">
        <f t="shared" si="44"/>
        <v>176.5</v>
      </c>
      <c r="I83" s="80">
        <f t="shared" si="45"/>
        <v>0</v>
      </c>
      <c r="J83" s="80">
        <f t="shared" ref="J83:J87" si="48">H83*(1-$J$1)</f>
        <v>176.5</v>
      </c>
      <c r="K83" s="80">
        <f t="shared" si="47"/>
        <v>0</v>
      </c>
      <c r="L83" s="81" t="s">
        <v>1204</v>
      </c>
    </row>
    <row r="84" spans="1:12" ht="12.75" customHeight="1">
      <c r="A84" s="76" t="s">
        <v>561</v>
      </c>
      <c r="B84" s="77" t="s">
        <v>152</v>
      </c>
      <c r="C84" s="77" t="s">
        <v>279</v>
      </c>
      <c r="D84" s="78"/>
      <c r="E84" s="78" t="s">
        <v>240</v>
      </c>
      <c r="F84" s="79">
        <v>176.5</v>
      </c>
      <c r="G84" s="80">
        <f t="shared" si="43"/>
        <v>0</v>
      </c>
      <c r="H84" s="80">
        <f t="shared" si="44"/>
        <v>176.5</v>
      </c>
      <c r="I84" s="80">
        <f t="shared" si="45"/>
        <v>0</v>
      </c>
      <c r="J84" s="80">
        <f t="shared" si="48"/>
        <v>176.5</v>
      </c>
      <c r="K84" s="80">
        <f t="shared" si="47"/>
        <v>0</v>
      </c>
      <c r="L84" s="81" t="s">
        <v>1204</v>
      </c>
    </row>
    <row r="85" spans="1:12" ht="12.75" customHeight="1">
      <c r="A85" s="76" t="s">
        <v>561</v>
      </c>
      <c r="B85" s="77" t="s">
        <v>150</v>
      </c>
      <c r="C85" s="77" t="s">
        <v>123</v>
      </c>
      <c r="D85" s="78"/>
      <c r="E85" s="78" t="s">
        <v>240</v>
      </c>
      <c r="F85" s="79">
        <v>217.7</v>
      </c>
      <c r="G85" s="80">
        <f t="shared" si="43"/>
        <v>0</v>
      </c>
      <c r="H85" s="80">
        <f t="shared" si="44"/>
        <v>217.7</v>
      </c>
      <c r="I85" s="80">
        <f t="shared" si="45"/>
        <v>0</v>
      </c>
      <c r="J85" s="80">
        <f t="shared" si="48"/>
        <v>217.7</v>
      </c>
      <c r="K85" s="80">
        <f t="shared" si="47"/>
        <v>0</v>
      </c>
      <c r="L85" s="81" t="s">
        <v>1204</v>
      </c>
    </row>
    <row r="86" spans="1:12" ht="12.75" customHeight="1">
      <c r="A86" s="76" t="s">
        <v>561</v>
      </c>
      <c r="B86" s="77" t="s">
        <v>153</v>
      </c>
      <c r="C86" s="77" t="s">
        <v>148</v>
      </c>
      <c r="D86" s="78"/>
      <c r="E86" s="78" t="s">
        <v>240</v>
      </c>
      <c r="F86" s="79">
        <v>329.4</v>
      </c>
      <c r="G86" s="80">
        <f t="shared" si="43"/>
        <v>0</v>
      </c>
      <c r="H86" s="80">
        <f t="shared" si="44"/>
        <v>329.4</v>
      </c>
      <c r="I86" s="80">
        <f t="shared" si="45"/>
        <v>0</v>
      </c>
      <c r="J86" s="80">
        <f t="shared" si="48"/>
        <v>329.4</v>
      </c>
      <c r="K86" s="80">
        <f t="shared" si="47"/>
        <v>0</v>
      </c>
      <c r="L86" s="81" t="s">
        <v>1204</v>
      </c>
    </row>
    <row r="87" spans="1:12" ht="12.75" customHeight="1">
      <c r="A87" s="76" t="s">
        <v>561</v>
      </c>
      <c r="B87" s="77" t="s">
        <v>154</v>
      </c>
      <c r="C87" s="77" t="s">
        <v>149</v>
      </c>
      <c r="D87" s="78"/>
      <c r="E87" s="78" t="s">
        <v>240</v>
      </c>
      <c r="F87" s="79">
        <v>329.4</v>
      </c>
      <c r="G87" s="80">
        <f t="shared" si="43"/>
        <v>0</v>
      </c>
      <c r="H87" s="80">
        <f t="shared" si="44"/>
        <v>329.4</v>
      </c>
      <c r="I87" s="80">
        <f t="shared" si="45"/>
        <v>0</v>
      </c>
      <c r="J87" s="80">
        <f t="shared" si="48"/>
        <v>329.4</v>
      </c>
      <c r="K87" s="80">
        <f t="shared" si="47"/>
        <v>0</v>
      </c>
      <c r="L87" s="81" t="s">
        <v>1204</v>
      </c>
    </row>
    <row r="88" spans="1:12">
      <c r="A88" s="26" t="s">
        <v>560</v>
      </c>
      <c r="B88" s="39" t="s">
        <v>144</v>
      </c>
      <c r="C88" s="39" t="s">
        <v>155</v>
      </c>
      <c r="D88" s="27"/>
      <c r="E88" s="27" t="s">
        <v>240</v>
      </c>
      <c r="F88" s="52">
        <v>388.3</v>
      </c>
      <c r="G88" s="40">
        <f t="shared" si="43"/>
        <v>0</v>
      </c>
      <c r="H88" s="40">
        <f t="shared" ref="H88:H90" si="49">F88*(1-$H$1)</f>
        <v>388.3</v>
      </c>
      <c r="I88" s="40">
        <f t="shared" ref="I88:I90" si="50">D88*H88</f>
        <v>0</v>
      </c>
      <c r="J88" s="40">
        <f t="shared" ref="J88:J90" si="51">H88</f>
        <v>388.3</v>
      </c>
      <c r="K88" s="40">
        <f t="shared" ref="K88:K90" si="52">D88*J88</f>
        <v>0</v>
      </c>
      <c r="L88" s="29"/>
    </row>
    <row r="89" spans="1:12">
      <c r="A89" s="26" t="s">
        <v>560</v>
      </c>
      <c r="B89" s="39" t="s">
        <v>145</v>
      </c>
      <c r="C89" s="39" t="s">
        <v>280</v>
      </c>
      <c r="D89" s="27"/>
      <c r="E89" s="27" t="s">
        <v>240</v>
      </c>
      <c r="F89" s="52">
        <v>158.80000000000001</v>
      </c>
      <c r="G89" s="40">
        <f t="shared" si="43"/>
        <v>0</v>
      </c>
      <c r="H89" s="40">
        <f t="shared" si="49"/>
        <v>158.80000000000001</v>
      </c>
      <c r="I89" s="40">
        <f t="shared" si="50"/>
        <v>0</v>
      </c>
      <c r="J89" s="40">
        <f t="shared" si="51"/>
        <v>158.80000000000001</v>
      </c>
      <c r="K89" s="40">
        <f t="shared" si="52"/>
        <v>0</v>
      </c>
      <c r="L89" s="29"/>
    </row>
    <row r="90" spans="1:12">
      <c r="A90" s="26" t="s">
        <v>560</v>
      </c>
      <c r="B90" s="39" t="s">
        <v>146</v>
      </c>
      <c r="C90" s="39" t="s">
        <v>281</v>
      </c>
      <c r="D90" s="27"/>
      <c r="E90" s="27" t="s">
        <v>240</v>
      </c>
      <c r="F90" s="52">
        <v>76.5</v>
      </c>
      <c r="G90" s="40">
        <f t="shared" si="43"/>
        <v>0</v>
      </c>
      <c r="H90" s="40">
        <f t="shared" si="49"/>
        <v>76.5</v>
      </c>
      <c r="I90" s="40">
        <f t="shared" si="50"/>
        <v>0</v>
      </c>
      <c r="J90" s="40">
        <f t="shared" si="51"/>
        <v>76.5</v>
      </c>
      <c r="K90" s="40">
        <f t="shared" si="52"/>
        <v>0</v>
      </c>
      <c r="L90" s="29"/>
    </row>
    <row r="91" spans="1:12" ht="12.75" customHeight="1">
      <c r="A91" s="82" t="s">
        <v>565</v>
      </c>
      <c r="B91" s="77" t="s">
        <v>922</v>
      </c>
      <c r="C91" s="77" t="s">
        <v>923</v>
      </c>
      <c r="D91" s="83"/>
      <c r="E91" s="78" t="s">
        <v>240</v>
      </c>
      <c r="F91" s="79">
        <v>141.19999999999999</v>
      </c>
      <c r="G91" s="80">
        <f t="shared" si="43"/>
        <v>0</v>
      </c>
      <c r="H91" s="80">
        <f>F91*(1-$H$1)</f>
        <v>141.19999999999999</v>
      </c>
      <c r="I91" s="80">
        <f>D91*H91</f>
        <v>0</v>
      </c>
      <c r="J91" s="80">
        <f>H91*(1-$J$1)</f>
        <v>141.19999999999999</v>
      </c>
      <c r="K91" s="80">
        <f>D91*J91</f>
        <v>0</v>
      </c>
      <c r="L91" s="81" t="s">
        <v>1204</v>
      </c>
    </row>
    <row r="92" spans="1:12">
      <c r="A92" s="26" t="s">
        <v>560</v>
      </c>
      <c r="B92" s="39" t="s">
        <v>282</v>
      </c>
      <c r="C92" s="39" t="s">
        <v>283</v>
      </c>
      <c r="D92" s="27"/>
      <c r="E92" s="27" t="s">
        <v>240</v>
      </c>
      <c r="F92" s="52">
        <v>5.9</v>
      </c>
      <c r="G92" s="40">
        <f t="shared" si="43"/>
        <v>0</v>
      </c>
      <c r="H92" s="40">
        <f t="shared" ref="H92:H97" si="53">F92*(1-$H$1)</f>
        <v>5.9</v>
      </c>
      <c r="I92" s="40">
        <f t="shared" ref="I92:I97" si="54">D92*H92</f>
        <v>0</v>
      </c>
      <c r="J92" s="40">
        <f t="shared" ref="J92:J95" si="55">H92</f>
        <v>5.9</v>
      </c>
      <c r="K92" s="40">
        <f t="shared" ref="K92:K97" si="56">D92*J92</f>
        <v>0</v>
      </c>
      <c r="L92" s="29"/>
    </row>
    <row r="93" spans="1:12">
      <c r="A93" s="26" t="s">
        <v>560</v>
      </c>
      <c r="B93" s="39" t="s">
        <v>234</v>
      </c>
      <c r="C93" s="39" t="s">
        <v>859</v>
      </c>
      <c r="D93" s="27"/>
      <c r="E93" s="27" t="s">
        <v>240</v>
      </c>
      <c r="F93" s="52">
        <v>353</v>
      </c>
      <c r="G93" s="40">
        <f t="shared" si="43"/>
        <v>0</v>
      </c>
      <c r="H93" s="40">
        <f t="shared" si="53"/>
        <v>353</v>
      </c>
      <c r="I93" s="40">
        <f t="shared" si="54"/>
        <v>0</v>
      </c>
      <c r="J93" s="40">
        <f t="shared" si="55"/>
        <v>353</v>
      </c>
      <c r="K93" s="40">
        <f t="shared" si="56"/>
        <v>0</v>
      </c>
      <c r="L93" s="33"/>
    </row>
    <row r="94" spans="1:12">
      <c r="A94" s="26" t="s">
        <v>560</v>
      </c>
      <c r="B94" s="39" t="s">
        <v>284</v>
      </c>
      <c r="C94" s="39" t="s">
        <v>537</v>
      </c>
      <c r="D94" s="27"/>
      <c r="E94" s="27" t="s">
        <v>240</v>
      </c>
      <c r="F94" s="52">
        <v>158.80000000000001</v>
      </c>
      <c r="G94" s="40">
        <f t="shared" si="43"/>
        <v>0</v>
      </c>
      <c r="H94" s="40">
        <f t="shared" si="53"/>
        <v>158.80000000000001</v>
      </c>
      <c r="I94" s="40">
        <f t="shared" si="54"/>
        <v>0</v>
      </c>
      <c r="J94" s="40">
        <f t="shared" si="55"/>
        <v>158.80000000000001</v>
      </c>
      <c r="K94" s="40">
        <f t="shared" si="56"/>
        <v>0</v>
      </c>
      <c r="L94" s="29"/>
    </row>
    <row r="95" spans="1:12">
      <c r="A95" s="26" t="s">
        <v>560</v>
      </c>
      <c r="B95" s="39" t="s">
        <v>878</v>
      </c>
      <c r="C95" s="39" t="s">
        <v>879</v>
      </c>
      <c r="D95" s="27"/>
      <c r="E95" s="27" t="s">
        <v>240</v>
      </c>
      <c r="F95" s="52">
        <v>135.30000000000001</v>
      </c>
      <c r="G95" s="40">
        <f t="shared" si="43"/>
        <v>0</v>
      </c>
      <c r="H95" s="40">
        <f t="shared" si="53"/>
        <v>135.30000000000001</v>
      </c>
      <c r="I95" s="40">
        <f t="shared" si="54"/>
        <v>0</v>
      </c>
      <c r="J95" s="40">
        <f t="shared" si="55"/>
        <v>135.30000000000001</v>
      </c>
      <c r="K95" s="40">
        <f t="shared" si="56"/>
        <v>0</v>
      </c>
      <c r="L95" s="29"/>
    </row>
    <row r="96" spans="1:12">
      <c r="A96" s="76" t="s">
        <v>561</v>
      </c>
      <c r="B96" s="77" t="s">
        <v>1000</v>
      </c>
      <c r="C96" s="77" t="s">
        <v>1001</v>
      </c>
      <c r="D96" s="78"/>
      <c r="E96" s="78" t="s">
        <v>240</v>
      </c>
      <c r="F96" s="79">
        <v>388.3</v>
      </c>
      <c r="G96" s="80">
        <f t="shared" si="43"/>
        <v>0</v>
      </c>
      <c r="H96" s="80">
        <f t="shared" si="53"/>
        <v>388.3</v>
      </c>
      <c r="I96" s="80">
        <f t="shared" si="54"/>
        <v>0</v>
      </c>
      <c r="J96" s="80">
        <f t="shared" ref="J96:J97" si="57">H96*(1-$J$1)</f>
        <v>388.3</v>
      </c>
      <c r="K96" s="80">
        <f t="shared" si="56"/>
        <v>0</v>
      </c>
      <c r="L96" s="81" t="s">
        <v>1204</v>
      </c>
    </row>
    <row r="97" spans="1:12">
      <c r="A97" s="76" t="s">
        <v>561</v>
      </c>
      <c r="B97" s="77" t="s">
        <v>1002</v>
      </c>
      <c r="C97" s="77" t="s">
        <v>1003</v>
      </c>
      <c r="D97" s="78"/>
      <c r="E97" s="78" t="s">
        <v>240</v>
      </c>
      <c r="F97" s="79">
        <v>882.5</v>
      </c>
      <c r="G97" s="80">
        <f t="shared" si="43"/>
        <v>0</v>
      </c>
      <c r="H97" s="80">
        <f t="shared" si="53"/>
        <v>882.5</v>
      </c>
      <c r="I97" s="80">
        <f t="shared" si="54"/>
        <v>0</v>
      </c>
      <c r="J97" s="80">
        <f t="shared" si="57"/>
        <v>882.5</v>
      </c>
      <c r="K97" s="80">
        <f t="shared" si="56"/>
        <v>0</v>
      </c>
      <c r="L97" s="81" t="s">
        <v>1204</v>
      </c>
    </row>
    <row r="98" spans="1:12" ht="16.2">
      <c r="A98" s="22" t="s">
        <v>101</v>
      </c>
      <c r="B98" s="23"/>
      <c r="C98" s="23"/>
      <c r="D98" s="42"/>
      <c r="E98" s="24"/>
      <c r="F98" s="25"/>
      <c r="G98" s="41"/>
      <c r="H98" s="41"/>
      <c r="I98" s="41"/>
      <c r="J98" s="41"/>
      <c r="K98" s="41"/>
      <c r="L98" s="41"/>
    </row>
    <row r="99" spans="1:12">
      <c r="A99" s="76" t="s">
        <v>566</v>
      </c>
      <c r="B99" s="77" t="s">
        <v>132</v>
      </c>
      <c r="C99" s="77" t="s">
        <v>133</v>
      </c>
      <c r="D99" s="78"/>
      <c r="E99" s="78" t="s">
        <v>240</v>
      </c>
      <c r="F99" s="79">
        <v>282.39999999999998</v>
      </c>
      <c r="G99" s="80">
        <f t="shared" ref="G99:G108" si="58">D99*F99</f>
        <v>0</v>
      </c>
      <c r="H99" s="80">
        <f t="shared" ref="H99:H105" si="59">F99*(1-$H$1)</f>
        <v>282.39999999999998</v>
      </c>
      <c r="I99" s="80">
        <f t="shared" ref="I99:I105" si="60">D99*H99</f>
        <v>0</v>
      </c>
      <c r="J99" s="80">
        <f t="shared" ref="J99:J105" si="61">H99*(1-$J$1)</f>
        <v>282.39999999999998</v>
      </c>
      <c r="K99" s="80">
        <f t="shared" ref="K99:K105" si="62">D99*J99</f>
        <v>0</v>
      </c>
      <c r="L99" s="81" t="s">
        <v>1204</v>
      </c>
    </row>
    <row r="100" spans="1:12" ht="13.2" customHeight="1">
      <c r="A100" s="76" t="s">
        <v>566</v>
      </c>
      <c r="B100" s="77" t="s">
        <v>134</v>
      </c>
      <c r="C100" s="77" t="s">
        <v>135</v>
      </c>
      <c r="D100" s="78"/>
      <c r="E100" s="78" t="s">
        <v>240</v>
      </c>
      <c r="F100" s="79">
        <v>564.79999999999995</v>
      </c>
      <c r="G100" s="80">
        <f t="shared" si="58"/>
        <v>0</v>
      </c>
      <c r="H100" s="80">
        <f t="shared" si="59"/>
        <v>564.79999999999995</v>
      </c>
      <c r="I100" s="80">
        <f t="shared" si="60"/>
        <v>0</v>
      </c>
      <c r="J100" s="80">
        <f t="shared" si="61"/>
        <v>564.79999999999995</v>
      </c>
      <c r="K100" s="80">
        <f t="shared" si="62"/>
        <v>0</v>
      </c>
      <c r="L100" s="81" t="s">
        <v>1204</v>
      </c>
    </row>
    <row r="101" spans="1:12">
      <c r="A101" s="76" t="s">
        <v>566</v>
      </c>
      <c r="B101" s="77" t="s">
        <v>136</v>
      </c>
      <c r="C101" s="77" t="s">
        <v>137</v>
      </c>
      <c r="D101" s="78"/>
      <c r="E101" s="78" t="s">
        <v>240</v>
      </c>
      <c r="F101" s="79">
        <v>9.4</v>
      </c>
      <c r="G101" s="80">
        <f t="shared" si="58"/>
        <v>0</v>
      </c>
      <c r="H101" s="80">
        <f t="shared" si="59"/>
        <v>9.4</v>
      </c>
      <c r="I101" s="80">
        <f t="shared" si="60"/>
        <v>0</v>
      </c>
      <c r="J101" s="80">
        <f t="shared" si="61"/>
        <v>9.4</v>
      </c>
      <c r="K101" s="80">
        <f t="shared" si="62"/>
        <v>0</v>
      </c>
      <c r="L101" s="81" t="s">
        <v>1204</v>
      </c>
    </row>
    <row r="102" spans="1:12" ht="13.8" customHeight="1">
      <c r="A102" s="76" t="s">
        <v>566</v>
      </c>
      <c r="B102" s="77" t="s">
        <v>96</v>
      </c>
      <c r="C102" s="77" t="s">
        <v>1140</v>
      </c>
      <c r="D102" s="78"/>
      <c r="E102" s="78" t="s">
        <v>240</v>
      </c>
      <c r="F102" s="79">
        <v>282.39999999999998</v>
      </c>
      <c r="G102" s="80">
        <f t="shared" si="58"/>
        <v>0</v>
      </c>
      <c r="H102" s="80">
        <f t="shared" si="59"/>
        <v>282.39999999999998</v>
      </c>
      <c r="I102" s="80">
        <f t="shared" si="60"/>
        <v>0</v>
      </c>
      <c r="J102" s="80">
        <f t="shared" si="61"/>
        <v>282.39999999999998</v>
      </c>
      <c r="K102" s="80">
        <f t="shared" si="62"/>
        <v>0</v>
      </c>
      <c r="L102" s="81" t="s">
        <v>1204</v>
      </c>
    </row>
    <row r="103" spans="1:12">
      <c r="A103" s="76" t="s">
        <v>566</v>
      </c>
      <c r="B103" s="77" t="s">
        <v>29</v>
      </c>
      <c r="C103" s="77" t="s">
        <v>97</v>
      </c>
      <c r="D103" s="78"/>
      <c r="E103" s="78" t="s">
        <v>240</v>
      </c>
      <c r="F103" s="79">
        <v>564.79999999999995</v>
      </c>
      <c r="G103" s="80">
        <f t="shared" si="58"/>
        <v>0</v>
      </c>
      <c r="H103" s="80">
        <f t="shared" si="59"/>
        <v>564.79999999999995</v>
      </c>
      <c r="I103" s="80">
        <f t="shared" si="60"/>
        <v>0</v>
      </c>
      <c r="J103" s="80">
        <f t="shared" si="61"/>
        <v>564.79999999999995</v>
      </c>
      <c r="K103" s="80">
        <f t="shared" si="62"/>
        <v>0</v>
      </c>
      <c r="L103" s="81" t="s">
        <v>1204</v>
      </c>
    </row>
    <row r="104" spans="1:12">
      <c r="A104" s="76" t="s">
        <v>566</v>
      </c>
      <c r="B104" s="77" t="s">
        <v>98</v>
      </c>
      <c r="C104" s="77" t="s">
        <v>818</v>
      </c>
      <c r="D104" s="78"/>
      <c r="E104" s="78" t="s">
        <v>240</v>
      </c>
      <c r="F104" s="79">
        <v>941.3</v>
      </c>
      <c r="G104" s="80">
        <f t="shared" si="58"/>
        <v>0</v>
      </c>
      <c r="H104" s="80">
        <f t="shared" si="59"/>
        <v>941.3</v>
      </c>
      <c r="I104" s="80">
        <f t="shared" si="60"/>
        <v>0</v>
      </c>
      <c r="J104" s="80">
        <f t="shared" si="61"/>
        <v>941.3</v>
      </c>
      <c r="K104" s="80">
        <f t="shared" si="62"/>
        <v>0</v>
      </c>
      <c r="L104" s="81" t="s">
        <v>1204</v>
      </c>
    </row>
    <row r="105" spans="1:12" ht="13.8" customHeight="1">
      <c r="A105" s="76" t="s">
        <v>566</v>
      </c>
      <c r="B105" s="77" t="s">
        <v>924</v>
      </c>
      <c r="C105" s="77" t="s">
        <v>1141</v>
      </c>
      <c r="D105" s="83"/>
      <c r="E105" s="78" t="s">
        <v>240</v>
      </c>
      <c r="F105" s="79">
        <v>1000.1</v>
      </c>
      <c r="G105" s="80">
        <f t="shared" si="58"/>
        <v>0</v>
      </c>
      <c r="H105" s="80">
        <f t="shared" si="59"/>
        <v>1000.1</v>
      </c>
      <c r="I105" s="80">
        <f t="shared" si="60"/>
        <v>0</v>
      </c>
      <c r="J105" s="80">
        <f t="shared" si="61"/>
        <v>1000.1</v>
      </c>
      <c r="K105" s="80">
        <f t="shared" si="62"/>
        <v>0</v>
      </c>
      <c r="L105" s="81" t="s">
        <v>1204</v>
      </c>
    </row>
    <row r="106" spans="1:12">
      <c r="A106" s="26" t="s">
        <v>560</v>
      </c>
      <c r="B106" s="39" t="s">
        <v>30</v>
      </c>
      <c r="C106" s="39" t="s">
        <v>99</v>
      </c>
      <c r="D106" s="27"/>
      <c r="E106" s="27" t="s">
        <v>240</v>
      </c>
      <c r="F106" s="52">
        <v>17.100000000000001</v>
      </c>
      <c r="G106" s="40">
        <f t="shared" si="58"/>
        <v>0</v>
      </c>
      <c r="H106" s="40">
        <f>F106*(1-$H$1)</f>
        <v>17.100000000000001</v>
      </c>
      <c r="I106" s="40">
        <f>D106*H106</f>
        <v>0</v>
      </c>
      <c r="J106" s="40">
        <f>H106</f>
        <v>17.100000000000001</v>
      </c>
      <c r="K106" s="40">
        <f>D106*J106</f>
        <v>0</v>
      </c>
      <c r="L106" s="29"/>
    </row>
    <row r="107" spans="1:12">
      <c r="A107" s="76" t="s">
        <v>566</v>
      </c>
      <c r="B107" s="77" t="s">
        <v>31</v>
      </c>
      <c r="C107" s="77" t="s">
        <v>100</v>
      </c>
      <c r="D107" s="78"/>
      <c r="E107" s="78" t="s">
        <v>240</v>
      </c>
      <c r="F107" s="79">
        <v>564.79999999999995</v>
      </c>
      <c r="G107" s="80">
        <f t="shared" si="58"/>
        <v>0</v>
      </c>
      <c r="H107" s="80">
        <f>F107*(1-$H$1)</f>
        <v>564.79999999999995</v>
      </c>
      <c r="I107" s="80">
        <f>D107*H107</f>
        <v>0</v>
      </c>
      <c r="J107" s="80">
        <f>H107*(1-$J$1)</f>
        <v>564.79999999999995</v>
      </c>
      <c r="K107" s="80">
        <f>D107*J107</f>
        <v>0</v>
      </c>
      <c r="L107" s="81" t="s">
        <v>1204</v>
      </c>
    </row>
    <row r="108" spans="1:12">
      <c r="A108" s="26" t="s">
        <v>560</v>
      </c>
      <c r="B108" s="39" t="s">
        <v>994</v>
      </c>
      <c r="C108" s="39" t="s">
        <v>995</v>
      </c>
      <c r="D108" s="61"/>
      <c r="E108" s="62" t="s">
        <v>240</v>
      </c>
      <c r="F108" s="52">
        <v>176.5</v>
      </c>
      <c r="G108" s="40">
        <f t="shared" si="58"/>
        <v>0</v>
      </c>
      <c r="H108" s="40">
        <f>F108*(1-$H$1)</f>
        <v>176.5</v>
      </c>
      <c r="I108" s="40">
        <f>D108*H108</f>
        <v>0</v>
      </c>
      <c r="J108" s="40">
        <f>H108</f>
        <v>176.5</v>
      </c>
      <c r="K108" s="40">
        <f>D108*J108</f>
        <v>0</v>
      </c>
      <c r="L108" s="58"/>
    </row>
    <row r="109" spans="1:12" ht="16.2">
      <c r="A109" s="22" t="s">
        <v>110</v>
      </c>
      <c r="B109" s="23"/>
      <c r="C109" s="23"/>
      <c r="D109" s="42"/>
      <c r="E109" s="24"/>
      <c r="F109" s="25"/>
      <c r="G109" s="41"/>
      <c r="H109" s="41"/>
      <c r="I109" s="41"/>
      <c r="J109" s="41"/>
      <c r="K109" s="41"/>
      <c r="L109" s="41"/>
    </row>
    <row r="110" spans="1:12">
      <c r="A110" s="82" t="s">
        <v>566</v>
      </c>
      <c r="B110" s="77" t="s">
        <v>138</v>
      </c>
      <c r="C110" s="77" t="s">
        <v>139</v>
      </c>
      <c r="D110" s="83"/>
      <c r="E110" s="78" t="s">
        <v>240</v>
      </c>
      <c r="F110" s="79">
        <v>141.19999999999999</v>
      </c>
      <c r="G110" s="80">
        <f t="shared" ref="G110:G125" si="63">D110*F110</f>
        <v>0</v>
      </c>
      <c r="H110" s="80">
        <f t="shared" ref="H110:H113" si="64">F110*(1-$H$1)</f>
        <v>141.19999999999999</v>
      </c>
      <c r="I110" s="80">
        <f t="shared" ref="I110:I113" si="65">D110*H110</f>
        <v>0</v>
      </c>
      <c r="J110" s="80">
        <f t="shared" ref="J110:J113" si="66">H110*(1-$J$1)</f>
        <v>141.19999999999999</v>
      </c>
      <c r="K110" s="80">
        <f t="shared" ref="K110:K113" si="67">D110*J110</f>
        <v>0</v>
      </c>
      <c r="L110" s="81" t="s">
        <v>1204</v>
      </c>
    </row>
    <row r="111" spans="1:12" ht="13.95" customHeight="1">
      <c r="A111" s="82" t="s">
        <v>566</v>
      </c>
      <c r="B111" s="77" t="s">
        <v>140</v>
      </c>
      <c r="C111" s="77" t="s">
        <v>141</v>
      </c>
      <c r="D111" s="83"/>
      <c r="E111" s="78" t="s">
        <v>240</v>
      </c>
      <c r="F111" s="79">
        <v>282.39999999999998</v>
      </c>
      <c r="G111" s="80">
        <f t="shared" si="63"/>
        <v>0</v>
      </c>
      <c r="H111" s="80">
        <f t="shared" si="64"/>
        <v>282.39999999999998</v>
      </c>
      <c r="I111" s="80">
        <f t="shared" si="65"/>
        <v>0</v>
      </c>
      <c r="J111" s="80">
        <f t="shared" si="66"/>
        <v>282.39999999999998</v>
      </c>
      <c r="K111" s="80">
        <f t="shared" si="67"/>
        <v>0</v>
      </c>
      <c r="L111" s="81" t="s">
        <v>1204</v>
      </c>
    </row>
    <row r="112" spans="1:12" ht="14.4" customHeight="1">
      <c r="A112" s="82" t="s">
        <v>566</v>
      </c>
      <c r="B112" s="77" t="s">
        <v>142</v>
      </c>
      <c r="C112" s="77" t="s">
        <v>143</v>
      </c>
      <c r="D112" s="83"/>
      <c r="E112" s="78" t="s">
        <v>240</v>
      </c>
      <c r="F112" s="79">
        <v>564.79999999999995</v>
      </c>
      <c r="G112" s="80">
        <f t="shared" si="63"/>
        <v>0</v>
      </c>
      <c r="H112" s="80">
        <f t="shared" si="64"/>
        <v>564.79999999999995</v>
      </c>
      <c r="I112" s="80">
        <f t="shared" si="65"/>
        <v>0</v>
      </c>
      <c r="J112" s="80">
        <f t="shared" si="66"/>
        <v>564.79999999999995</v>
      </c>
      <c r="K112" s="80">
        <f t="shared" si="67"/>
        <v>0</v>
      </c>
      <c r="L112" s="81" t="s">
        <v>1204</v>
      </c>
    </row>
    <row r="113" spans="1:12" ht="13.95" customHeight="1">
      <c r="A113" s="82" t="s">
        <v>566</v>
      </c>
      <c r="B113" s="77" t="s">
        <v>102</v>
      </c>
      <c r="C113" s="77" t="s">
        <v>1016</v>
      </c>
      <c r="D113" s="83"/>
      <c r="E113" s="78" t="s">
        <v>240</v>
      </c>
      <c r="F113" s="79">
        <v>282.39999999999998</v>
      </c>
      <c r="G113" s="80">
        <f t="shared" si="63"/>
        <v>0</v>
      </c>
      <c r="H113" s="80">
        <f t="shared" si="64"/>
        <v>282.39999999999998</v>
      </c>
      <c r="I113" s="80">
        <f t="shared" si="65"/>
        <v>0</v>
      </c>
      <c r="J113" s="80">
        <f t="shared" si="66"/>
        <v>282.39999999999998</v>
      </c>
      <c r="K113" s="80">
        <f t="shared" si="67"/>
        <v>0</v>
      </c>
      <c r="L113" s="81" t="s">
        <v>1204</v>
      </c>
    </row>
    <row r="114" spans="1:12" ht="13.95" customHeight="1">
      <c r="A114" s="34" t="s">
        <v>560</v>
      </c>
      <c r="B114" s="39" t="s">
        <v>45</v>
      </c>
      <c r="C114" s="39" t="s">
        <v>285</v>
      </c>
      <c r="D114" s="44"/>
      <c r="E114" s="27" t="s">
        <v>240</v>
      </c>
      <c r="F114" s="52">
        <v>105.9</v>
      </c>
      <c r="G114" s="40">
        <f t="shared" si="63"/>
        <v>0</v>
      </c>
      <c r="H114" s="40">
        <f t="shared" ref="H114:H118" si="68">F114*(1-$H$1)</f>
        <v>105.9</v>
      </c>
      <c r="I114" s="40">
        <f t="shared" ref="I114:I118" si="69">D114*H114</f>
        <v>0</v>
      </c>
      <c r="J114" s="40">
        <f t="shared" ref="J114:J115" si="70">H114</f>
        <v>105.9</v>
      </c>
      <c r="K114" s="40">
        <f t="shared" ref="K114:K118" si="71">D114*J114</f>
        <v>0</v>
      </c>
      <c r="L114" s="29"/>
    </row>
    <row r="115" spans="1:12">
      <c r="A115" s="34" t="s">
        <v>560</v>
      </c>
      <c r="B115" s="39" t="s">
        <v>286</v>
      </c>
      <c r="C115" s="39" t="s">
        <v>287</v>
      </c>
      <c r="D115" s="44"/>
      <c r="E115" s="27" t="s">
        <v>240</v>
      </c>
      <c r="F115" s="52">
        <v>76.5</v>
      </c>
      <c r="G115" s="40">
        <f t="shared" si="63"/>
        <v>0</v>
      </c>
      <c r="H115" s="40">
        <f t="shared" si="68"/>
        <v>76.5</v>
      </c>
      <c r="I115" s="40">
        <f t="shared" si="69"/>
        <v>0</v>
      </c>
      <c r="J115" s="40">
        <f t="shared" si="70"/>
        <v>76.5</v>
      </c>
      <c r="K115" s="40">
        <f t="shared" si="71"/>
        <v>0</v>
      </c>
      <c r="L115" s="29"/>
    </row>
    <row r="116" spans="1:12">
      <c r="A116" s="82" t="s">
        <v>566</v>
      </c>
      <c r="B116" s="77" t="s">
        <v>40</v>
      </c>
      <c r="C116" s="77" t="s">
        <v>103</v>
      </c>
      <c r="D116" s="83"/>
      <c r="E116" s="78" t="s">
        <v>240</v>
      </c>
      <c r="F116" s="79">
        <v>276.5</v>
      </c>
      <c r="G116" s="80">
        <f t="shared" si="63"/>
        <v>0</v>
      </c>
      <c r="H116" s="80">
        <f t="shared" si="68"/>
        <v>276.5</v>
      </c>
      <c r="I116" s="80">
        <f t="shared" si="69"/>
        <v>0</v>
      </c>
      <c r="J116" s="80">
        <f t="shared" ref="J116:J118" si="72">H116*(1-$J$1)</f>
        <v>276.5</v>
      </c>
      <c r="K116" s="80">
        <f t="shared" si="71"/>
        <v>0</v>
      </c>
      <c r="L116" s="81" t="s">
        <v>1204</v>
      </c>
    </row>
    <row r="117" spans="1:12">
      <c r="A117" s="82" t="s">
        <v>566</v>
      </c>
      <c r="B117" s="77" t="s">
        <v>41</v>
      </c>
      <c r="C117" s="77" t="s">
        <v>104</v>
      </c>
      <c r="D117" s="83"/>
      <c r="E117" s="78" t="s">
        <v>240</v>
      </c>
      <c r="F117" s="79">
        <v>564.79999999999995</v>
      </c>
      <c r="G117" s="80">
        <f t="shared" si="63"/>
        <v>0</v>
      </c>
      <c r="H117" s="80">
        <f t="shared" si="68"/>
        <v>564.79999999999995</v>
      </c>
      <c r="I117" s="80">
        <f t="shared" si="69"/>
        <v>0</v>
      </c>
      <c r="J117" s="80">
        <f t="shared" si="72"/>
        <v>564.79999999999995</v>
      </c>
      <c r="K117" s="80">
        <f t="shared" si="71"/>
        <v>0</v>
      </c>
      <c r="L117" s="81" t="s">
        <v>1204</v>
      </c>
    </row>
    <row r="118" spans="1:12">
      <c r="A118" s="82" t="s">
        <v>566</v>
      </c>
      <c r="B118" s="77" t="s">
        <v>105</v>
      </c>
      <c r="C118" s="77" t="s">
        <v>817</v>
      </c>
      <c r="D118" s="83"/>
      <c r="E118" s="78" t="s">
        <v>240</v>
      </c>
      <c r="F118" s="79">
        <v>941.3</v>
      </c>
      <c r="G118" s="80">
        <f t="shared" si="63"/>
        <v>0</v>
      </c>
      <c r="H118" s="80">
        <f t="shared" si="68"/>
        <v>941.3</v>
      </c>
      <c r="I118" s="80">
        <f t="shared" si="69"/>
        <v>0</v>
      </c>
      <c r="J118" s="80">
        <f t="shared" si="72"/>
        <v>941.3</v>
      </c>
      <c r="K118" s="80">
        <f t="shared" si="71"/>
        <v>0</v>
      </c>
      <c r="L118" s="81" t="s">
        <v>1204</v>
      </c>
    </row>
    <row r="119" spans="1:12">
      <c r="A119" s="34" t="s">
        <v>560</v>
      </c>
      <c r="B119" s="39" t="s">
        <v>288</v>
      </c>
      <c r="C119" s="39" t="s">
        <v>1017</v>
      </c>
      <c r="D119" s="44"/>
      <c r="E119" s="27" t="s">
        <v>240</v>
      </c>
      <c r="F119" s="52">
        <v>23.5</v>
      </c>
      <c r="G119" s="40">
        <f t="shared" si="63"/>
        <v>0</v>
      </c>
      <c r="H119" s="40">
        <f t="shared" ref="H119:H124" si="73">F119*(1-$H$1)</f>
        <v>23.5</v>
      </c>
      <c r="I119" s="40">
        <f t="shared" ref="I119:I124" si="74">D119*H119</f>
        <v>0</v>
      </c>
      <c r="J119" s="40">
        <f t="shared" ref="J119:J120" si="75">H119</f>
        <v>23.5</v>
      </c>
      <c r="K119" s="40">
        <f t="shared" ref="K119:K124" si="76">D119*J119</f>
        <v>0</v>
      </c>
      <c r="L119" s="29"/>
    </row>
    <row r="120" spans="1:12">
      <c r="A120" s="34" t="s">
        <v>560</v>
      </c>
      <c r="B120" s="39" t="s">
        <v>925</v>
      </c>
      <c r="C120" s="39" t="s">
        <v>1018</v>
      </c>
      <c r="D120" s="44"/>
      <c r="E120" s="27" t="s">
        <v>240</v>
      </c>
      <c r="F120" s="52">
        <v>44.7</v>
      </c>
      <c r="G120" s="40">
        <f t="shared" si="63"/>
        <v>0</v>
      </c>
      <c r="H120" s="40">
        <f t="shared" si="73"/>
        <v>44.7</v>
      </c>
      <c r="I120" s="40">
        <f t="shared" si="74"/>
        <v>0</v>
      </c>
      <c r="J120" s="40">
        <f t="shared" si="75"/>
        <v>44.7</v>
      </c>
      <c r="K120" s="40">
        <f t="shared" si="76"/>
        <v>0</v>
      </c>
      <c r="L120" s="29"/>
    </row>
    <row r="121" spans="1:12">
      <c r="A121" s="82" t="s">
        <v>566</v>
      </c>
      <c r="B121" s="77" t="s">
        <v>32</v>
      </c>
      <c r="C121" s="77" t="s">
        <v>106</v>
      </c>
      <c r="D121" s="83"/>
      <c r="E121" s="78" t="s">
        <v>240</v>
      </c>
      <c r="F121" s="79">
        <v>388.3</v>
      </c>
      <c r="G121" s="80">
        <f t="shared" si="63"/>
        <v>0</v>
      </c>
      <c r="H121" s="80">
        <f t="shared" si="73"/>
        <v>388.3</v>
      </c>
      <c r="I121" s="80">
        <f t="shared" si="74"/>
        <v>0</v>
      </c>
      <c r="J121" s="80">
        <f t="shared" ref="J121:J124" si="77">H121*(1-$J$1)</f>
        <v>388.3</v>
      </c>
      <c r="K121" s="80">
        <f t="shared" si="76"/>
        <v>0</v>
      </c>
      <c r="L121" s="81" t="s">
        <v>1204</v>
      </c>
    </row>
    <row r="122" spans="1:12">
      <c r="A122" s="82" t="s">
        <v>566</v>
      </c>
      <c r="B122" s="77" t="s">
        <v>33</v>
      </c>
      <c r="C122" s="77" t="s">
        <v>107</v>
      </c>
      <c r="D122" s="83"/>
      <c r="E122" s="78" t="s">
        <v>240</v>
      </c>
      <c r="F122" s="79">
        <v>564.79999999999995</v>
      </c>
      <c r="G122" s="80">
        <f t="shared" si="63"/>
        <v>0</v>
      </c>
      <c r="H122" s="80">
        <f t="shared" si="73"/>
        <v>564.79999999999995</v>
      </c>
      <c r="I122" s="80">
        <f t="shared" si="74"/>
        <v>0</v>
      </c>
      <c r="J122" s="80">
        <f t="shared" si="77"/>
        <v>564.79999999999995</v>
      </c>
      <c r="K122" s="80">
        <f t="shared" si="76"/>
        <v>0</v>
      </c>
      <c r="L122" s="81" t="s">
        <v>1204</v>
      </c>
    </row>
    <row r="123" spans="1:12">
      <c r="A123" s="82" t="s">
        <v>566</v>
      </c>
      <c r="B123" s="77" t="s">
        <v>43</v>
      </c>
      <c r="C123" s="77" t="s">
        <v>108</v>
      </c>
      <c r="D123" s="83"/>
      <c r="E123" s="78" t="s">
        <v>240</v>
      </c>
      <c r="F123" s="79">
        <v>741.3</v>
      </c>
      <c r="G123" s="80">
        <f t="shared" si="63"/>
        <v>0</v>
      </c>
      <c r="H123" s="80">
        <f t="shared" si="73"/>
        <v>741.3</v>
      </c>
      <c r="I123" s="80">
        <f t="shared" si="74"/>
        <v>0</v>
      </c>
      <c r="J123" s="80">
        <f t="shared" si="77"/>
        <v>741.3</v>
      </c>
      <c r="K123" s="80">
        <f t="shared" si="76"/>
        <v>0</v>
      </c>
      <c r="L123" s="81" t="s">
        <v>1204</v>
      </c>
    </row>
    <row r="124" spans="1:12">
      <c r="A124" s="82" t="s">
        <v>566</v>
      </c>
      <c r="B124" s="77" t="s">
        <v>46</v>
      </c>
      <c r="C124" s="77" t="s">
        <v>109</v>
      </c>
      <c r="D124" s="83"/>
      <c r="E124" s="78" t="s">
        <v>240</v>
      </c>
      <c r="F124" s="79">
        <v>741.3</v>
      </c>
      <c r="G124" s="80">
        <f t="shared" si="63"/>
        <v>0</v>
      </c>
      <c r="H124" s="80">
        <f t="shared" si="73"/>
        <v>741.3</v>
      </c>
      <c r="I124" s="80">
        <f t="shared" si="74"/>
        <v>0</v>
      </c>
      <c r="J124" s="80">
        <f t="shared" si="77"/>
        <v>741.3</v>
      </c>
      <c r="K124" s="80">
        <f t="shared" si="76"/>
        <v>0</v>
      </c>
      <c r="L124" s="81" t="s">
        <v>1204</v>
      </c>
    </row>
    <row r="125" spans="1:12">
      <c r="A125" s="60" t="s">
        <v>560</v>
      </c>
      <c r="B125" s="39" t="s">
        <v>1011</v>
      </c>
      <c r="C125" s="39" t="s">
        <v>1012</v>
      </c>
      <c r="D125" s="44"/>
      <c r="E125" s="27" t="s">
        <v>240</v>
      </c>
      <c r="F125" s="52">
        <v>235.3</v>
      </c>
      <c r="G125" s="40">
        <f t="shared" si="63"/>
        <v>0</v>
      </c>
      <c r="H125" s="40">
        <f>F125*(1-$H$1)</f>
        <v>235.3</v>
      </c>
      <c r="I125" s="40">
        <f>D125*H125</f>
        <v>0</v>
      </c>
      <c r="J125" s="40">
        <f>H125</f>
        <v>235.3</v>
      </c>
      <c r="K125" s="40">
        <f>D125*J125</f>
        <v>0</v>
      </c>
      <c r="L125" s="58"/>
    </row>
    <row r="126" spans="1:12" ht="16.2">
      <c r="A126" s="22" t="s">
        <v>120</v>
      </c>
      <c r="B126" s="23"/>
      <c r="C126" s="23"/>
      <c r="D126" s="42"/>
      <c r="E126" s="24"/>
      <c r="F126" s="25"/>
      <c r="G126" s="41"/>
      <c r="H126" s="41"/>
      <c r="I126" s="41"/>
      <c r="J126" s="41"/>
      <c r="K126" s="41"/>
      <c r="L126" s="41"/>
    </row>
    <row r="127" spans="1:12">
      <c r="A127" s="76" t="s">
        <v>566</v>
      </c>
      <c r="B127" s="77" t="s">
        <v>794</v>
      </c>
      <c r="C127" s="77" t="s">
        <v>1019</v>
      </c>
      <c r="D127" s="78"/>
      <c r="E127" s="78" t="s">
        <v>240</v>
      </c>
      <c r="F127" s="79">
        <v>847.2</v>
      </c>
      <c r="G127" s="80">
        <f t="shared" ref="G127:G136" si="78">D127*F127</f>
        <v>0</v>
      </c>
      <c r="H127" s="80">
        <f t="shared" ref="H127:H136" si="79">F127*(1-$H$1)</f>
        <v>847.2</v>
      </c>
      <c r="I127" s="80">
        <f t="shared" ref="I127:I136" si="80">D127*H127</f>
        <v>0</v>
      </c>
      <c r="J127" s="80">
        <f t="shared" ref="J127:J136" si="81">H127*(1-$J$1)</f>
        <v>847.2</v>
      </c>
      <c r="K127" s="80">
        <f t="shared" ref="K127:K136" si="82">D127*J127</f>
        <v>0</v>
      </c>
      <c r="L127" s="81" t="s">
        <v>1204</v>
      </c>
    </row>
    <row r="128" spans="1:12">
      <c r="A128" s="76" t="s">
        <v>566</v>
      </c>
      <c r="B128" s="77" t="s">
        <v>111</v>
      </c>
      <c r="C128" s="77" t="s">
        <v>112</v>
      </c>
      <c r="D128" s="78"/>
      <c r="E128" s="78" t="s">
        <v>240</v>
      </c>
      <c r="F128" s="79">
        <v>282.39999999999998</v>
      </c>
      <c r="G128" s="80">
        <f t="shared" si="78"/>
        <v>0</v>
      </c>
      <c r="H128" s="80">
        <f t="shared" si="79"/>
        <v>282.39999999999998</v>
      </c>
      <c r="I128" s="80">
        <f t="shared" si="80"/>
        <v>0</v>
      </c>
      <c r="J128" s="80">
        <f t="shared" si="81"/>
        <v>282.39999999999998</v>
      </c>
      <c r="K128" s="80">
        <f t="shared" si="82"/>
        <v>0</v>
      </c>
      <c r="L128" s="81" t="s">
        <v>1204</v>
      </c>
    </row>
    <row r="129" spans="1:12">
      <c r="A129" s="76" t="s">
        <v>566</v>
      </c>
      <c r="B129" s="77" t="s">
        <v>113</v>
      </c>
      <c r="C129" s="77" t="s">
        <v>114</v>
      </c>
      <c r="D129" s="78"/>
      <c r="E129" s="78" t="s">
        <v>240</v>
      </c>
      <c r="F129" s="79">
        <v>847.2</v>
      </c>
      <c r="G129" s="80">
        <f t="shared" si="78"/>
        <v>0</v>
      </c>
      <c r="H129" s="80">
        <f t="shared" si="79"/>
        <v>847.2</v>
      </c>
      <c r="I129" s="80">
        <f t="shared" si="80"/>
        <v>0</v>
      </c>
      <c r="J129" s="80">
        <f t="shared" si="81"/>
        <v>847.2</v>
      </c>
      <c r="K129" s="80">
        <f t="shared" si="82"/>
        <v>0</v>
      </c>
      <c r="L129" s="81" t="s">
        <v>1204</v>
      </c>
    </row>
    <row r="130" spans="1:12">
      <c r="A130" s="76" t="s">
        <v>566</v>
      </c>
      <c r="B130" s="77" t="s">
        <v>34</v>
      </c>
      <c r="C130" s="77" t="s">
        <v>115</v>
      </c>
      <c r="D130" s="78"/>
      <c r="E130" s="78" t="s">
        <v>240</v>
      </c>
      <c r="F130" s="79">
        <v>1164.8</v>
      </c>
      <c r="G130" s="80">
        <f t="shared" si="78"/>
        <v>0</v>
      </c>
      <c r="H130" s="80">
        <f t="shared" si="79"/>
        <v>1164.8</v>
      </c>
      <c r="I130" s="80">
        <f t="shared" si="80"/>
        <v>0</v>
      </c>
      <c r="J130" s="80">
        <f t="shared" si="81"/>
        <v>1164.8</v>
      </c>
      <c r="K130" s="80">
        <f t="shared" si="82"/>
        <v>0</v>
      </c>
      <c r="L130" s="81" t="s">
        <v>1204</v>
      </c>
    </row>
    <row r="131" spans="1:12">
      <c r="A131" s="76" t="s">
        <v>566</v>
      </c>
      <c r="B131" s="77" t="s">
        <v>1142</v>
      </c>
      <c r="C131" s="77" t="s">
        <v>1143</v>
      </c>
      <c r="D131" s="78"/>
      <c r="E131" s="78" t="s">
        <v>240</v>
      </c>
      <c r="F131" s="79">
        <v>1000.1</v>
      </c>
      <c r="G131" s="80">
        <f t="shared" si="78"/>
        <v>0</v>
      </c>
      <c r="H131" s="80">
        <f t="shared" si="79"/>
        <v>1000.1</v>
      </c>
      <c r="I131" s="80">
        <f t="shared" si="80"/>
        <v>0</v>
      </c>
      <c r="J131" s="80">
        <f t="shared" si="81"/>
        <v>1000.1</v>
      </c>
      <c r="K131" s="80">
        <f t="shared" si="82"/>
        <v>0</v>
      </c>
      <c r="L131" s="81" t="s">
        <v>1204</v>
      </c>
    </row>
    <row r="132" spans="1:12" ht="13.5" customHeight="1">
      <c r="A132" s="76" t="s">
        <v>566</v>
      </c>
      <c r="B132" s="77" t="s">
        <v>116</v>
      </c>
      <c r="C132" s="77" t="s">
        <v>117</v>
      </c>
      <c r="D132" s="78"/>
      <c r="E132" s="78" t="s">
        <v>240</v>
      </c>
      <c r="F132" s="79">
        <v>941.3</v>
      </c>
      <c r="G132" s="80">
        <f t="shared" si="78"/>
        <v>0</v>
      </c>
      <c r="H132" s="80">
        <f t="shared" si="79"/>
        <v>941.3</v>
      </c>
      <c r="I132" s="80">
        <f t="shared" si="80"/>
        <v>0</v>
      </c>
      <c r="J132" s="80">
        <f t="shared" si="81"/>
        <v>941.3</v>
      </c>
      <c r="K132" s="80">
        <f t="shared" si="82"/>
        <v>0</v>
      </c>
      <c r="L132" s="81" t="s">
        <v>1204</v>
      </c>
    </row>
    <row r="133" spans="1:12" ht="13.2" customHeight="1">
      <c r="A133" s="76" t="s">
        <v>566</v>
      </c>
      <c r="B133" s="77" t="s">
        <v>35</v>
      </c>
      <c r="C133" s="77" t="s">
        <v>1193</v>
      </c>
      <c r="D133" s="78"/>
      <c r="E133" s="78" t="s">
        <v>240</v>
      </c>
      <c r="F133" s="79">
        <v>52.9</v>
      </c>
      <c r="G133" s="80">
        <f t="shared" si="78"/>
        <v>0</v>
      </c>
      <c r="H133" s="80">
        <f t="shared" si="79"/>
        <v>52.9</v>
      </c>
      <c r="I133" s="80">
        <f t="shared" si="80"/>
        <v>0</v>
      </c>
      <c r="J133" s="80">
        <f t="shared" si="81"/>
        <v>52.9</v>
      </c>
      <c r="K133" s="80">
        <f t="shared" si="82"/>
        <v>0</v>
      </c>
      <c r="L133" s="81" t="s">
        <v>1204</v>
      </c>
    </row>
    <row r="134" spans="1:12">
      <c r="A134" s="76" t="s">
        <v>566</v>
      </c>
      <c r="B134" s="77" t="s">
        <v>289</v>
      </c>
      <c r="C134" s="77" t="s">
        <v>1194</v>
      </c>
      <c r="D134" s="78"/>
      <c r="E134" s="78" t="s">
        <v>240</v>
      </c>
      <c r="F134" s="79">
        <v>76.5</v>
      </c>
      <c r="G134" s="80">
        <f t="shared" si="78"/>
        <v>0</v>
      </c>
      <c r="H134" s="80">
        <f t="shared" si="79"/>
        <v>76.5</v>
      </c>
      <c r="I134" s="80">
        <f t="shared" si="80"/>
        <v>0</v>
      </c>
      <c r="J134" s="80">
        <f t="shared" si="81"/>
        <v>76.5</v>
      </c>
      <c r="K134" s="80">
        <f t="shared" si="82"/>
        <v>0</v>
      </c>
      <c r="L134" s="81" t="s">
        <v>1204</v>
      </c>
    </row>
    <row r="135" spans="1:12">
      <c r="A135" s="76" t="s">
        <v>566</v>
      </c>
      <c r="B135" s="77" t="s">
        <v>36</v>
      </c>
      <c r="C135" s="77" t="s">
        <v>118</v>
      </c>
      <c r="D135" s="78"/>
      <c r="E135" s="78" t="s">
        <v>240</v>
      </c>
      <c r="F135" s="79">
        <v>741.3</v>
      </c>
      <c r="G135" s="80">
        <f t="shared" si="78"/>
        <v>0</v>
      </c>
      <c r="H135" s="80">
        <f t="shared" si="79"/>
        <v>741.3</v>
      </c>
      <c r="I135" s="80">
        <f t="shared" si="80"/>
        <v>0</v>
      </c>
      <c r="J135" s="80">
        <f t="shared" si="81"/>
        <v>741.3</v>
      </c>
      <c r="K135" s="80">
        <f t="shared" si="82"/>
        <v>0</v>
      </c>
      <c r="L135" s="81" t="s">
        <v>1204</v>
      </c>
    </row>
    <row r="136" spans="1:12">
      <c r="A136" s="76" t="s">
        <v>566</v>
      </c>
      <c r="B136" s="77" t="s">
        <v>47</v>
      </c>
      <c r="C136" s="77" t="s">
        <v>119</v>
      </c>
      <c r="D136" s="78"/>
      <c r="E136" s="78" t="s">
        <v>240</v>
      </c>
      <c r="F136" s="79">
        <v>741.3</v>
      </c>
      <c r="G136" s="80">
        <f t="shared" si="78"/>
        <v>0</v>
      </c>
      <c r="H136" s="80">
        <f t="shared" si="79"/>
        <v>741.3</v>
      </c>
      <c r="I136" s="80">
        <f t="shared" si="80"/>
        <v>0</v>
      </c>
      <c r="J136" s="80">
        <f t="shared" si="81"/>
        <v>741.3</v>
      </c>
      <c r="K136" s="80">
        <f t="shared" si="82"/>
        <v>0</v>
      </c>
      <c r="L136" s="81" t="s">
        <v>1204</v>
      </c>
    </row>
    <row r="137" spans="1:12" ht="16.2">
      <c r="A137" s="22" t="s">
        <v>290</v>
      </c>
      <c r="B137" s="23"/>
      <c r="C137" s="23"/>
      <c r="D137" s="42"/>
      <c r="E137" s="24"/>
      <c r="F137" s="25"/>
      <c r="G137" s="41"/>
      <c r="H137" s="41"/>
      <c r="I137" s="41"/>
      <c r="J137" s="41"/>
      <c r="K137" s="41"/>
      <c r="L137" s="41"/>
    </row>
    <row r="138" spans="1:12">
      <c r="A138" s="76" t="s">
        <v>291</v>
      </c>
      <c r="B138" s="77" t="s">
        <v>951</v>
      </c>
      <c r="C138" s="77" t="s">
        <v>1013</v>
      </c>
      <c r="D138" s="78"/>
      <c r="E138" s="78" t="s">
        <v>240</v>
      </c>
      <c r="F138" s="79">
        <v>600.1</v>
      </c>
      <c r="G138" s="80">
        <f>D138*F138</f>
        <v>0</v>
      </c>
      <c r="H138" s="80">
        <f t="shared" ref="H138:H141" si="83">F138*(1-$H$1)</f>
        <v>600.1</v>
      </c>
      <c r="I138" s="80">
        <f t="shared" ref="I138:I141" si="84">D138*H138</f>
        <v>0</v>
      </c>
      <c r="J138" s="80">
        <f t="shared" ref="J138:J141" si="85">H138*(1-$J$1)</f>
        <v>600.1</v>
      </c>
      <c r="K138" s="80">
        <f t="shared" ref="K138:K141" si="86">D138*J138</f>
        <v>0</v>
      </c>
      <c r="L138" s="81" t="s">
        <v>1204</v>
      </c>
    </row>
    <row r="139" spans="1:12">
      <c r="A139" s="76" t="s">
        <v>291</v>
      </c>
      <c r="B139" s="77" t="s">
        <v>37</v>
      </c>
      <c r="C139" s="77" t="s">
        <v>292</v>
      </c>
      <c r="D139" s="78"/>
      <c r="E139" s="78" t="s">
        <v>240</v>
      </c>
      <c r="F139" s="79">
        <v>587.1</v>
      </c>
      <c r="G139" s="80">
        <f>D139*F139</f>
        <v>0</v>
      </c>
      <c r="H139" s="80">
        <f t="shared" si="83"/>
        <v>587.1</v>
      </c>
      <c r="I139" s="80">
        <f t="shared" si="84"/>
        <v>0</v>
      </c>
      <c r="J139" s="80">
        <f t="shared" si="85"/>
        <v>587.1</v>
      </c>
      <c r="K139" s="80">
        <f t="shared" si="86"/>
        <v>0</v>
      </c>
      <c r="L139" s="81" t="s">
        <v>1204</v>
      </c>
    </row>
    <row r="140" spans="1:12">
      <c r="A140" s="76" t="s">
        <v>291</v>
      </c>
      <c r="B140" s="77" t="s">
        <v>293</v>
      </c>
      <c r="C140" s="77" t="s">
        <v>294</v>
      </c>
      <c r="D140" s="78"/>
      <c r="E140" s="78" t="s">
        <v>240</v>
      </c>
      <c r="F140" s="79">
        <v>172.9</v>
      </c>
      <c r="G140" s="80">
        <f>D140*F140</f>
        <v>0</v>
      </c>
      <c r="H140" s="80">
        <f t="shared" si="83"/>
        <v>172.9</v>
      </c>
      <c r="I140" s="80">
        <f t="shared" si="84"/>
        <v>0</v>
      </c>
      <c r="J140" s="80">
        <f t="shared" si="85"/>
        <v>172.9</v>
      </c>
      <c r="K140" s="80">
        <f t="shared" si="86"/>
        <v>0</v>
      </c>
      <c r="L140" s="81" t="s">
        <v>1204</v>
      </c>
    </row>
    <row r="141" spans="1:12">
      <c r="A141" s="76" t="s">
        <v>291</v>
      </c>
      <c r="B141" s="77" t="s">
        <v>38</v>
      </c>
      <c r="C141" s="77" t="s">
        <v>39</v>
      </c>
      <c r="D141" s="78"/>
      <c r="E141" s="78" t="s">
        <v>240</v>
      </c>
      <c r="F141" s="79">
        <v>8.9</v>
      </c>
      <c r="G141" s="80">
        <f>D141*F141</f>
        <v>0</v>
      </c>
      <c r="H141" s="80">
        <f t="shared" si="83"/>
        <v>8.9</v>
      </c>
      <c r="I141" s="80">
        <f t="shared" si="84"/>
        <v>0</v>
      </c>
      <c r="J141" s="80">
        <f t="shared" si="85"/>
        <v>8.9</v>
      </c>
      <c r="K141" s="80">
        <f t="shared" si="86"/>
        <v>0</v>
      </c>
      <c r="L141" s="81" t="s">
        <v>1204</v>
      </c>
    </row>
    <row r="142" spans="1:12" ht="16.2">
      <c r="A142" s="22" t="s">
        <v>538</v>
      </c>
      <c r="B142" s="23"/>
      <c r="C142" s="23"/>
      <c r="D142" s="42"/>
      <c r="E142" s="24"/>
      <c r="F142" s="25"/>
      <c r="G142" s="41"/>
      <c r="H142" s="41"/>
      <c r="I142" s="41"/>
      <c r="J142" s="41"/>
      <c r="K142" s="41"/>
      <c r="L142" s="41"/>
    </row>
    <row r="143" spans="1:12" ht="15" customHeight="1">
      <c r="A143" s="76" t="s">
        <v>566</v>
      </c>
      <c r="B143" s="76" t="s">
        <v>35</v>
      </c>
      <c r="C143" s="76" t="s">
        <v>309</v>
      </c>
      <c r="D143" s="78"/>
      <c r="E143" s="78" t="s">
        <v>240</v>
      </c>
      <c r="F143" s="79">
        <v>52.9</v>
      </c>
      <c r="G143" s="80">
        <f>D143*F143</f>
        <v>0</v>
      </c>
      <c r="H143" s="80">
        <f>F143*(1-$H$1)</f>
        <v>52.9</v>
      </c>
      <c r="I143" s="80">
        <f>D143*H143</f>
        <v>0</v>
      </c>
      <c r="J143" s="80">
        <f>H143*(1-$J$1)</f>
        <v>52.9</v>
      </c>
      <c r="K143" s="80">
        <f>D143*J143</f>
        <v>0</v>
      </c>
      <c r="L143" s="81" t="s">
        <v>1204</v>
      </c>
    </row>
    <row r="144" spans="1:12" ht="15" customHeight="1">
      <c r="A144" s="39" t="s">
        <v>560</v>
      </c>
      <c r="B144" s="39" t="s">
        <v>1130</v>
      </c>
      <c r="C144" s="39" t="s">
        <v>1131</v>
      </c>
      <c r="D144" s="27"/>
      <c r="E144" s="27" t="s">
        <v>240</v>
      </c>
      <c r="F144" s="52">
        <v>141.19999999999999</v>
      </c>
      <c r="G144" s="40">
        <f>D144*F144</f>
        <v>0</v>
      </c>
      <c r="H144" s="40">
        <f>F144*(1-$H$1)</f>
        <v>141.19999999999999</v>
      </c>
      <c r="I144" s="40">
        <f>D144*H144</f>
        <v>0</v>
      </c>
      <c r="J144" s="40">
        <f>H144</f>
        <v>141.19999999999999</v>
      </c>
      <c r="K144" s="40">
        <f>D144*J144</f>
        <v>0</v>
      </c>
      <c r="L144" s="58"/>
    </row>
    <row r="145" spans="1:12" ht="16.2">
      <c r="A145" s="22" t="s">
        <v>180</v>
      </c>
      <c r="B145" s="23"/>
      <c r="C145" s="23"/>
      <c r="D145" s="42"/>
      <c r="E145" s="24"/>
      <c r="F145" s="25"/>
      <c r="G145" s="41"/>
      <c r="H145" s="41"/>
      <c r="I145" s="41"/>
      <c r="J145" s="41"/>
      <c r="K145" s="41"/>
      <c r="L145" s="41"/>
    </row>
    <row r="146" spans="1:12" ht="13.2" customHeight="1">
      <c r="A146" s="76" t="s">
        <v>562</v>
      </c>
      <c r="B146" s="76" t="s">
        <v>121</v>
      </c>
      <c r="C146" s="76" t="s">
        <v>295</v>
      </c>
      <c r="D146" s="78"/>
      <c r="E146" s="78" t="s">
        <v>240</v>
      </c>
      <c r="F146" s="79">
        <v>11.4</v>
      </c>
      <c r="G146" s="80">
        <f>D146*F146</f>
        <v>0</v>
      </c>
      <c r="H146" s="80">
        <f>F146*(1-$H$1)</f>
        <v>11.4</v>
      </c>
      <c r="I146" s="80">
        <f>D146*H146</f>
        <v>0</v>
      </c>
      <c r="J146" s="80">
        <f>H146*(1-$J$1)</f>
        <v>11.4</v>
      </c>
      <c r="K146" s="80">
        <f>D146*J146</f>
        <v>0</v>
      </c>
      <c r="L146" s="81" t="s">
        <v>1204</v>
      </c>
    </row>
    <row r="147" spans="1:12" ht="16.2">
      <c r="A147" s="22" t="s">
        <v>198</v>
      </c>
      <c r="B147" s="23"/>
      <c r="C147" s="23"/>
      <c r="D147" s="42"/>
      <c r="E147" s="24"/>
      <c r="F147" s="25"/>
      <c r="G147" s="41"/>
      <c r="H147" s="41"/>
      <c r="I147" s="41"/>
      <c r="J147" s="41"/>
      <c r="K147" s="41"/>
      <c r="L147" s="41"/>
    </row>
    <row r="148" spans="1:12" ht="13.2" customHeight="1">
      <c r="A148" s="76" t="s">
        <v>562</v>
      </c>
      <c r="B148" s="76" t="s">
        <v>124</v>
      </c>
      <c r="C148" s="76" t="s">
        <v>125</v>
      </c>
      <c r="D148" s="78"/>
      <c r="E148" s="78" t="s">
        <v>240</v>
      </c>
      <c r="F148" s="79">
        <v>10.3</v>
      </c>
      <c r="G148" s="80">
        <f>D148*F148</f>
        <v>0</v>
      </c>
      <c r="H148" s="80">
        <f>F148*(1-$H$1)</f>
        <v>10.3</v>
      </c>
      <c r="I148" s="80">
        <f>D148*H148</f>
        <v>0</v>
      </c>
      <c r="J148" s="80">
        <f>H148*(1-$J$1)</f>
        <v>10.3</v>
      </c>
      <c r="K148" s="80">
        <f>D148*J148</f>
        <v>0</v>
      </c>
      <c r="L148" s="81" t="s">
        <v>1204</v>
      </c>
    </row>
    <row r="149" spans="1:12" ht="16.2">
      <c r="A149" s="22" t="s">
        <v>296</v>
      </c>
      <c r="B149" s="23"/>
      <c r="C149" s="23"/>
      <c r="D149" s="42"/>
      <c r="E149" s="24"/>
      <c r="F149" s="25"/>
      <c r="G149" s="41"/>
      <c r="H149" s="41"/>
      <c r="I149" s="41"/>
      <c r="J149" s="41"/>
      <c r="K149" s="41"/>
      <c r="L149" s="41"/>
    </row>
    <row r="150" spans="1:12" ht="13.2" customHeight="1">
      <c r="A150" s="77" t="s">
        <v>562</v>
      </c>
      <c r="B150" s="77" t="s">
        <v>298</v>
      </c>
      <c r="C150" s="77" t="s">
        <v>299</v>
      </c>
      <c r="D150" s="83"/>
      <c r="E150" s="78" t="s">
        <v>240</v>
      </c>
      <c r="F150" s="79">
        <v>37.700000000000003</v>
      </c>
      <c r="G150" s="80">
        <f t="shared" ref="G150:G181" si="87">D150*F150</f>
        <v>0</v>
      </c>
      <c r="H150" s="80">
        <f t="shared" ref="H150:H153" si="88">F150*(1-$H$1)</f>
        <v>37.700000000000003</v>
      </c>
      <c r="I150" s="80">
        <f t="shared" ref="I150:I153" si="89">D150*H150</f>
        <v>0</v>
      </c>
      <c r="J150" s="80">
        <f t="shared" ref="J150:J153" si="90">H150*(1-$J$1)</f>
        <v>37.700000000000003</v>
      </c>
      <c r="K150" s="80">
        <f t="shared" ref="K150:K153" si="91">D150*J150</f>
        <v>0</v>
      </c>
      <c r="L150" s="81" t="s">
        <v>1204</v>
      </c>
    </row>
    <row r="151" spans="1:12" ht="13.2" customHeight="1">
      <c r="A151" s="77" t="s">
        <v>562</v>
      </c>
      <c r="B151" s="77" t="s">
        <v>167</v>
      </c>
      <c r="C151" s="77" t="s">
        <v>168</v>
      </c>
      <c r="D151" s="83"/>
      <c r="E151" s="78" t="s">
        <v>240</v>
      </c>
      <c r="F151" s="79">
        <v>331.6</v>
      </c>
      <c r="G151" s="80">
        <f t="shared" si="87"/>
        <v>0</v>
      </c>
      <c r="H151" s="80">
        <f t="shared" si="88"/>
        <v>331.6</v>
      </c>
      <c r="I151" s="80">
        <f t="shared" si="89"/>
        <v>0</v>
      </c>
      <c r="J151" s="80">
        <f t="shared" si="90"/>
        <v>331.6</v>
      </c>
      <c r="K151" s="80">
        <f t="shared" si="91"/>
        <v>0</v>
      </c>
      <c r="L151" s="81" t="s">
        <v>1204</v>
      </c>
    </row>
    <row r="152" spans="1:12" ht="13.2" customHeight="1">
      <c r="A152" s="77" t="s">
        <v>567</v>
      </c>
      <c r="B152" s="77" t="s">
        <v>169</v>
      </c>
      <c r="C152" s="77" t="s">
        <v>1126</v>
      </c>
      <c r="D152" s="83"/>
      <c r="E152" s="78" t="s">
        <v>240</v>
      </c>
      <c r="F152" s="79">
        <v>62.9</v>
      </c>
      <c r="G152" s="80">
        <f t="shared" si="87"/>
        <v>0</v>
      </c>
      <c r="H152" s="80">
        <f t="shared" si="88"/>
        <v>62.9</v>
      </c>
      <c r="I152" s="80">
        <f t="shared" si="89"/>
        <v>0</v>
      </c>
      <c r="J152" s="80">
        <f t="shared" si="90"/>
        <v>62.9</v>
      </c>
      <c r="K152" s="80">
        <f t="shared" si="91"/>
        <v>0</v>
      </c>
      <c r="L152" s="81" t="s">
        <v>1204</v>
      </c>
    </row>
    <row r="153" spans="1:12" ht="13.2" customHeight="1">
      <c r="A153" s="77" t="s">
        <v>568</v>
      </c>
      <c r="B153" s="77" t="s">
        <v>170</v>
      </c>
      <c r="C153" s="77" t="s">
        <v>1127</v>
      </c>
      <c r="D153" s="83"/>
      <c r="E153" s="78" t="s">
        <v>240</v>
      </c>
      <c r="F153" s="79">
        <v>50.3</v>
      </c>
      <c r="G153" s="80">
        <f t="shared" si="87"/>
        <v>0</v>
      </c>
      <c r="H153" s="80">
        <f t="shared" si="88"/>
        <v>50.3</v>
      </c>
      <c r="I153" s="80">
        <f t="shared" si="89"/>
        <v>0</v>
      </c>
      <c r="J153" s="80">
        <f t="shared" si="90"/>
        <v>50.3</v>
      </c>
      <c r="K153" s="80">
        <f t="shared" si="91"/>
        <v>0</v>
      </c>
      <c r="L153" s="81" t="s">
        <v>1204</v>
      </c>
    </row>
    <row r="154" spans="1:12" ht="13.2" customHeight="1">
      <c r="A154" s="60" t="s">
        <v>563</v>
      </c>
      <c r="B154" s="39" t="s">
        <v>171</v>
      </c>
      <c r="C154" s="39" t="s">
        <v>172</v>
      </c>
      <c r="D154" s="44"/>
      <c r="E154" s="27" t="s">
        <v>240</v>
      </c>
      <c r="F154" s="52">
        <v>34.299999999999997</v>
      </c>
      <c r="G154" s="40">
        <f t="shared" si="87"/>
        <v>0</v>
      </c>
      <c r="H154" s="40">
        <f>F154*(1-$H$1)</f>
        <v>34.299999999999997</v>
      </c>
      <c r="I154" s="40">
        <f>D154*H154</f>
        <v>0</v>
      </c>
      <c r="J154" s="40">
        <f>H154</f>
        <v>34.299999999999997</v>
      </c>
      <c r="K154" s="40">
        <f>D154*J154</f>
        <v>0</v>
      </c>
      <c r="L154" s="58"/>
    </row>
    <row r="155" spans="1:12" ht="13.2" customHeight="1">
      <c r="A155" s="77" t="s">
        <v>569</v>
      </c>
      <c r="B155" s="77" t="s">
        <v>173</v>
      </c>
      <c r="C155" s="77" t="s">
        <v>174</v>
      </c>
      <c r="D155" s="83"/>
      <c r="E155" s="78" t="s">
        <v>240</v>
      </c>
      <c r="F155" s="79">
        <v>43.4</v>
      </c>
      <c r="G155" s="80">
        <f t="shared" si="87"/>
        <v>0</v>
      </c>
      <c r="H155" s="80">
        <f t="shared" ref="H155:H178" si="92">F155*(1-$H$1)</f>
        <v>43.4</v>
      </c>
      <c r="I155" s="80">
        <f t="shared" ref="I155:I178" si="93">D155*H155</f>
        <v>0</v>
      </c>
      <c r="J155" s="80">
        <f t="shared" ref="J155:J178" si="94">H155*(1-$J$1)</f>
        <v>43.4</v>
      </c>
      <c r="K155" s="80">
        <f t="shared" ref="K155:K178" si="95">D155*J155</f>
        <v>0</v>
      </c>
      <c r="L155" s="81" t="s">
        <v>1204</v>
      </c>
    </row>
    <row r="156" spans="1:12" ht="13.2" customHeight="1">
      <c r="A156" s="77" t="s">
        <v>562</v>
      </c>
      <c r="B156" s="77" t="s">
        <v>175</v>
      </c>
      <c r="C156" s="77" t="s">
        <v>176</v>
      </c>
      <c r="D156" s="83"/>
      <c r="E156" s="78" t="s">
        <v>240</v>
      </c>
      <c r="F156" s="79">
        <v>0</v>
      </c>
      <c r="G156" s="80">
        <f t="shared" si="87"/>
        <v>0</v>
      </c>
      <c r="H156" s="80">
        <f t="shared" si="92"/>
        <v>0</v>
      </c>
      <c r="I156" s="80">
        <f t="shared" si="93"/>
        <v>0</v>
      </c>
      <c r="J156" s="80">
        <f t="shared" si="94"/>
        <v>0</v>
      </c>
      <c r="K156" s="80">
        <f t="shared" si="95"/>
        <v>0</v>
      </c>
      <c r="L156" s="81" t="s">
        <v>1204</v>
      </c>
    </row>
    <row r="157" spans="1:12" ht="13.2" customHeight="1">
      <c r="A157" s="77" t="s">
        <v>562</v>
      </c>
      <c r="B157" s="77" t="s">
        <v>177</v>
      </c>
      <c r="C157" s="77" t="s">
        <v>178</v>
      </c>
      <c r="D157" s="83"/>
      <c r="E157" s="78" t="s">
        <v>240</v>
      </c>
      <c r="F157" s="79">
        <v>314.5</v>
      </c>
      <c r="G157" s="80">
        <f t="shared" si="87"/>
        <v>0</v>
      </c>
      <c r="H157" s="80">
        <f t="shared" si="92"/>
        <v>314.5</v>
      </c>
      <c r="I157" s="80">
        <f t="shared" si="93"/>
        <v>0</v>
      </c>
      <c r="J157" s="80">
        <f t="shared" si="94"/>
        <v>314.5</v>
      </c>
      <c r="K157" s="80">
        <f t="shared" si="95"/>
        <v>0</v>
      </c>
      <c r="L157" s="81" t="s">
        <v>1204</v>
      </c>
    </row>
    <row r="158" spans="1:12" ht="13.2" customHeight="1">
      <c r="A158" s="77" t="s">
        <v>567</v>
      </c>
      <c r="B158" s="77" t="s">
        <v>179</v>
      </c>
      <c r="C158" s="77" t="s">
        <v>180</v>
      </c>
      <c r="D158" s="83"/>
      <c r="E158" s="78" t="s">
        <v>240</v>
      </c>
      <c r="F158" s="79">
        <v>566</v>
      </c>
      <c r="G158" s="80">
        <f t="shared" si="87"/>
        <v>0</v>
      </c>
      <c r="H158" s="80">
        <f t="shared" si="92"/>
        <v>566</v>
      </c>
      <c r="I158" s="80">
        <f t="shared" si="93"/>
        <v>0</v>
      </c>
      <c r="J158" s="80">
        <f t="shared" si="94"/>
        <v>566</v>
      </c>
      <c r="K158" s="80">
        <f t="shared" si="95"/>
        <v>0</v>
      </c>
      <c r="L158" s="81" t="s">
        <v>1204</v>
      </c>
    </row>
    <row r="159" spans="1:12" ht="13.2" customHeight="1">
      <c r="A159" s="77" t="s">
        <v>562</v>
      </c>
      <c r="B159" s="77" t="s">
        <v>181</v>
      </c>
      <c r="C159" s="77" t="s">
        <v>182</v>
      </c>
      <c r="D159" s="83"/>
      <c r="E159" s="78" t="s">
        <v>240</v>
      </c>
      <c r="F159" s="79">
        <v>0</v>
      </c>
      <c r="G159" s="80">
        <f t="shared" si="87"/>
        <v>0</v>
      </c>
      <c r="H159" s="80">
        <f t="shared" si="92"/>
        <v>0</v>
      </c>
      <c r="I159" s="80">
        <f t="shared" si="93"/>
        <v>0</v>
      </c>
      <c r="J159" s="80">
        <f t="shared" si="94"/>
        <v>0</v>
      </c>
      <c r="K159" s="80">
        <f t="shared" si="95"/>
        <v>0</v>
      </c>
      <c r="L159" s="81" t="s">
        <v>1204</v>
      </c>
    </row>
    <row r="160" spans="1:12" ht="13.2" customHeight="1">
      <c r="A160" s="77" t="s">
        <v>562</v>
      </c>
      <c r="B160" s="77" t="s">
        <v>183</v>
      </c>
      <c r="C160" s="77" t="s">
        <v>184</v>
      </c>
      <c r="D160" s="83"/>
      <c r="E160" s="78" t="s">
        <v>240</v>
      </c>
      <c r="F160" s="79">
        <v>179.5</v>
      </c>
      <c r="G160" s="80">
        <f t="shared" si="87"/>
        <v>0</v>
      </c>
      <c r="H160" s="80">
        <f t="shared" si="92"/>
        <v>179.5</v>
      </c>
      <c r="I160" s="80">
        <f t="shared" si="93"/>
        <v>0</v>
      </c>
      <c r="J160" s="80">
        <f t="shared" si="94"/>
        <v>179.5</v>
      </c>
      <c r="K160" s="80">
        <f t="shared" si="95"/>
        <v>0</v>
      </c>
      <c r="L160" s="81" t="s">
        <v>1204</v>
      </c>
    </row>
    <row r="161" spans="1:12" ht="13.2" customHeight="1">
      <c r="A161" s="77" t="s">
        <v>562</v>
      </c>
      <c r="B161" s="77" t="s">
        <v>185</v>
      </c>
      <c r="C161" s="77" t="s">
        <v>186</v>
      </c>
      <c r="D161" s="83"/>
      <c r="E161" s="78" t="s">
        <v>240</v>
      </c>
      <c r="F161" s="79">
        <v>0</v>
      </c>
      <c r="G161" s="80">
        <f t="shared" si="87"/>
        <v>0</v>
      </c>
      <c r="H161" s="80">
        <f t="shared" si="92"/>
        <v>0</v>
      </c>
      <c r="I161" s="80">
        <f t="shared" si="93"/>
        <v>0</v>
      </c>
      <c r="J161" s="80">
        <f t="shared" si="94"/>
        <v>0</v>
      </c>
      <c r="K161" s="80">
        <f t="shared" si="95"/>
        <v>0</v>
      </c>
      <c r="L161" s="81" t="s">
        <v>1204</v>
      </c>
    </row>
    <row r="162" spans="1:12" ht="13.2" customHeight="1">
      <c r="A162" s="77" t="s">
        <v>567</v>
      </c>
      <c r="B162" s="77" t="s">
        <v>187</v>
      </c>
      <c r="C162" s="77" t="s">
        <v>188</v>
      </c>
      <c r="D162" s="83"/>
      <c r="E162" s="78" t="s">
        <v>240</v>
      </c>
      <c r="F162" s="79">
        <v>12.5</v>
      </c>
      <c r="G162" s="80">
        <f t="shared" si="87"/>
        <v>0</v>
      </c>
      <c r="H162" s="80">
        <f t="shared" si="92"/>
        <v>12.5</v>
      </c>
      <c r="I162" s="80">
        <f t="shared" si="93"/>
        <v>0</v>
      </c>
      <c r="J162" s="80">
        <f t="shared" si="94"/>
        <v>12.5</v>
      </c>
      <c r="K162" s="80">
        <f t="shared" si="95"/>
        <v>0</v>
      </c>
      <c r="L162" s="81" t="s">
        <v>1204</v>
      </c>
    </row>
    <row r="163" spans="1:12" ht="13.2" customHeight="1">
      <c r="A163" s="77" t="s">
        <v>562</v>
      </c>
      <c r="B163" s="77" t="s">
        <v>189</v>
      </c>
      <c r="C163" s="77" t="s">
        <v>190</v>
      </c>
      <c r="D163" s="83"/>
      <c r="E163" s="78" t="s">
        <v>240</v>
      </c>
      <c r="F163" s="79">
        <v>943.3</v>
      </c>
      <c r="G163" s="80">
        <f t="shared" si="87"/>
        <v>0</v>
      </c>
      <c r="H163" s="80">
        <f t="shared" si="92"/>
        <v>943.3</v>
      </c>
      <c r="I163" s="80">
        <f t="shared" si="93"/>
        <v>0</v>
      </c>
      <c r="J163" s="80">
        <f t="shared" si="94"/>
        <v>943.3</v>
      </c>
      <c r="K163" s="80">
        <f t="shared" si="95"/>
        <v>0</v>
      </c>
      <c r="L163" s="81" t="s">
        <v>1204</v>
      </c>
    </row>
    <row r="164" spans="1:12" ht="13.2" customHeight="1">
      <c r="A164" s="77" t="s">
        <v>562</v>
      </c>
      <c r="B164" s="77" t="s">
        <v>191</v>
      </c>
      <c r="C164" s="77" t="s">
        <v>192</v>
      </c>
      <c r="D164" s="83"/>
      <c r="E164" s="78" t="s">
        <v>240</v>
      </c>
      <c r="F164" s="79">
        <v>62.9</v>
      </c>
      <c r="G164" s="80">
        <f t="shared" si="87"/>
        <v>0</v>
      </c>
      <c r="H164" s="80">
        <f t="shared" si="92"/>
        <v>62.9</v>
      </c>
      <c r="I164" s="80">
        <f t="shared" si="93"/>
        <v>0</v>
      </c>
      <c r="J164" s="80">
        <f t="shared" si="94"/>
        <v>62.9</v>
      </c>
      <c r="K164" s="80">
        <f t="shared" si="95"/>
        <v>0</v>
      </c>
      <c r="L164" s="81" t="s">
        <v>1204</v>
      </c>
    </row>
    <row r="165" spans="1:12" ht="13.2" customHeight="1">
      <c r="A165" s="77" t="s">
        <v>567</v>
      </c>
      <c r="B165" s="77" t="s">
        <v>887</v>
      </c>
      <c r="C165" s="77" t="s">
        <v>888</v>
      </c>
      <c r="D165" s="83"/>
      <c r="E165" s="78" t="s">
        <v>240</v>
      </c>
      <c r="F165" s="79">
        <v>88</v>
      </c>
      <c r="G165" s="80">
        <f t="shared" si="87"/>
        <v>0</v>
      </c>
      <c r="H165" s="80">
        <f t="shared" si="92"/>
        <v>88</v>
      </c>
      <c r="I165" s="80">
        <f t="shared" si="93"/>
        <v>0</v>
      </c>
      <c r="J165" s="80">
        <f t="shared" si="94"/>
        <v>88</v>
      </c>
      <c r="K165" s="80">
        <f t="shared" si="95"/>
        <v>0</v>
      </c>
      <c r="L165" s="81" t="s">
        <v>1204</v>
      </c>
    </row>
    <row r="166" spans="1:12" ht="13.2" customHeight="1">
      <c r="A166" s="77" t="s">
        <v>567</v>
      </c>
      <c r="B166" s="77" t="s">
        <v>193</v>
      </c>
      <c r="C166" s="77" t="s">
        <v>194</v>
      </c>
      <c r="D166" s="83"/>
      <c r="E166" s="78" t="s">
        <v>240</v>
      </c>
      <c r="F166" s="79">
        <v>62.9</v>
      </c>
      <c r="G166" s="80">
        <f t="shared" si="87"/>
        <v>0</v>
      </c>
      <c r="H166" s="80">
        <f t="shared" si="92"/>
        <v>62.9</v>
      </c>
      <c r="I166" s="80">
        <f t="shared" si="93"/>
        <v>0</v>
      </c>
      <c r="J166" s="80">
        <f t="shared" si="94"/>
        <v>62.9</v>
      </c>
      <c r="K166" s="80">
        <f t="shared" si="95"/>
        <v>0</v>
      </c>
      <c r="L166" s="81" t="s">
        <v>1204</v>
      </c>
    </row>
    <row r="167" spans="1:12" ht="13.2" customHeight="1">
      <c r="A167" s="77" t="s">
        <v>567</v>
      </c>
      <c r="B167" s="77" t="s">
        <v>195</v>
      </c>
      <c r="C167" s="77" t="s">
        <v>196</v>
      </c>
      <c r="D167" s="83"/>
      <c r="E167" s="78" t="s">
        <v>240</v>
      </c>
      <c r="F167" s="79">
        <v>62.9</v>
      </c>
      <c r="G167" s="80">
        <f t="shared" si="87"/>
        <v>0</v>
      </c>
      <c r="H167" s="80">
        <f t="shared" si="92"/>
        <v>62.9</v>
      </c>
      <c r="I167" s="80">
        <f t="shared" si="93"/>
        <v>0</v>
      </c>
      <c r="J167" s="80">
        <f t="shared" si="94"/>
        <v>62.9</v>
      </c>
      <c r="K167" s="80">
        <f t="shared" si="95"/>
        <v>0</v>
      </c>
      <c r="L167" s="81" t="s">
        <v>1204</v>
      </c>
    </row>
    <row r="168" spans="1:12" ht="13.2" customHeight="1">
      <c r="A168" s="77" t="s">
        <v>562</v>
      </c>
      <c r="B168" s="77" t="s">
        <v>197</v>
      </c>
      <c r="C168" s="77" t="s">
        <v>198</v>
      </c>
      <c r="D168" s="83"/>
      <c r="E168" s="78" t="s">
        <v>240</v>
      </c>
      <c r="F168" s="79">
        <v>44.6</v>
      </c>
      <c r="G168" s="80">
        <f t="shared" si="87"/>
        <v>0</v>
      </c>
      <c r="H168" s="80">
        <f t="shared" si="92"/>
        <v>44.6</v>
      </c>
      <c r="I168" s="80">
        <f t="shared" si="93"/>
        <v>0</v>
      </c>
      <c r="J168" s="80">
        <f t="shared" si="94"/>
        <v>44.6</v>
      </c>
      <c r="K168" s="80">
        <f t="shared" si="95"/>
        <v>0</v>
      </c>
      <c r="L168" s="81" t="s">
        <v>1204</v>
      </c>
    </row>
    <row r="169" spans="1:12" ht="13.2" customHeight="1">
      <c r="A169" s="77" t="s">
        <v>570</v>
      </c>
      <c r="B169" s="77" t="s">
        <v>199</v>
      </c>
      <c r="C169" s="77" t="s">
        <v>200</v>
      </c>
      <c r="D169" s="83"/>
      <c r="E169" s="78" t="s">
        <v>240</v>
      </c>
      <c r="F169" s="79">
        <v>1886.4</v>
      </c>
      <c r="G169" s="80">
        <f t="shared" si="87"/>
        <v>0</v>
      </c>
      <c r="H169" s="80">
        <f t="shared" si="92"/>
        <v>1886.4</v>
      </c>
      <c r="I169" s="80">
        <f t="shared" si="93"/>
        <v>0</v>
      </c>
      <c r="J169" s="80">
        <f t="shared" si="94"/>
        <v>1886.4</v>
      </c>
      <c r="K169" s="80">
        <f t="shared" si="95"/>
        <v>0</v>
      </c>
      <c r="L169" s="81" t="s">
        <v>1204</v>
      </c>
    </row>
    <row r="170" spans="1:12" ht="13.2" customHeight="1">
      <c r="A170" s="77" t="s">
        <v>570</v>
      </c>
      <c r="B170" s="77" t="s">
        <v>201</v>
      </c>
      <c r="C170" s="77" t="s">
        <v>202</v>
      </c>
      <c r="D170" s="83"/>
      <c r="E170" s="78" t="s">
        <v>240</v>
      </c>
      <c r="F170" s="79">
        <v>2515.3000000000002</v>
      </c>
      <c r="G170" s="80">
        <f t="shared" si="87"/>
        <v>0</v>
      </c>
      <c r="H170" s="80">
        <f t="shared" si="92"/>
        <v>2515.3000000000002</v>
      </c>
      <c r="I170" s="80">
        <f t="shared" si="93"/>
        <v>0</v>
      </c>
      <c r="J170" s="80">
        <f t="shared" si="94"/>
        <v>2515.3000000000002</v>
      </c>
      <c r="K170" s="80">
        <f t="shared" si="95"/>
        <v>0</v>
      </c>
      <c r="L170" s="81" t="s">
        <v>1204</v>
      </c>
    </row>
    <row r="171" spans="1:12" ht="13.2" customHeight="1">
      <c r="A171" s="77" t="s">
        <v>567</v>
      </c>
      <c r="B171" s="77" t="s">
        <v>203</v>
      </c>
      <c r="C171" s="77" t="s">
        <v>926</v>
      </c>
      <c r="D171" s="83"/>
      <c r="E171" s="78" t="s">
        <v>240</v>
      </c>
      <c r="F171" s="79">
        <v>88</v>
      </c>
      <c r="G171" s="80">
        <f t="shared" si="87"/>
        <v>0</v>
      </c>
      <c r="H171" s="80">
        <f t="shared" si="92"/>
        <v>88</v>
      </c>
      <c r="I171" s="80">
        <f t="shared" si="93"/>
        <v>0</v>
      </c>
      <c r="J171" s="80">
        <f t="shared" si="94"/>
        <v>88</v>
      </c>
      <c r="K171" s="80">
        <f t="shared" si="95"/>
        <v>0</v>
      </c>
      <c r="L171" s="81" t="s">
        <v>1204</v>
      </c>
    </row>
    <row r="172" spans="1:12" ht="13.2" customHeight="1">
      <c r="A172" s="77" t="s">
        <v>567</v>
      </c>
      <c r="B172" s="77" t="s">
        <v>204</v>
      </c>
      <c r="C172" s="77" t="s">
        <v>886</v>
      </c>
      <c r="D172" s="83"/>
      <c r="E172" s="78" t="s">
        <v>240</v>
      </c>
      <c r="F172" s="79">
        <v>106.9</v>
      </c>
      <c r="G172" s="80">
        <f t="shared" si="87"/>
        <v>0</v>
      </c>
      <c r="H172" s="80">
        <f t="shared" si="92"/>
        <v>106.9</v>
      </c>
      <c r="I172" s="80">
        <f t="shared" si="93"/>
        <v>0</v>
      </c>
      <c r="J172" s="80">
        <f t="shared" si="94"/>
        <v>106.9</v>
      </c>
      <c r="K172" s="80">
        <f t="shared" si="95"/>
        <v>0</v>
      </c>
      <c r="L172" s="81" t="s">
        <v>1204</v>
      </c>
    </row>
    <row r="173" spans="1:12" ht="12.75" customHeight="1">
      <c r="A173" s="77" t="s">
        <v>570</v>
      </c>
      <c r="B173" s="77" t="s">
        <v>205</v>
      </c>
      <c r="C173" s="77" t="s">
        <v>206</v>
      </c>
      <c r="D173" s="83"/>
      <c r="E173" s="78" t="s">
        <v>240</v>
      </c>
      <c r="F173" s="79">
        <v>566</v>
      </c>
      <c r="G173" s="80">
        <f t="shared" si="87"/>
        <v>0</v>
      </c>
      <c r="H173" s="80">
        <f t="shared" si="92"/>
        <v>566</v>
      </c>
      <c r="I173" s="80">
        <f t="shared" si="93"/>
        <v>0</v>
      </c>
      <c r="J173" s="80">
        <f t="shared" si="94"/>
        <v>566</v>
      </c>
      <c r="K173" s="80">
        <f t="shared" si="95"/>
        <v>0</v>
      </c>
      <c r="L173" s="81" t="s">
        <v>1204</v>
      </c>
    </row>
    <row r="174" spans="1:12" ht="13.2" customHeight="1">
      <c r="A174" s="77" t="s">
        <v>570</v>
      </c>
      <c r="B174" s="77" t="s">
        <v>207</v>
      </c>
      <c r="C174" s="77" t="s">
        <v>208</v>
      </c>
      <c r="D174" s="83"/>
      <c r="E174" s="78" t="s">
        <v>240</v>
      </c>
      <c r="F174" s="79">
        <v>691.8</v>
      </c>
      <c r="G174" s="80">
        <f t="shared" si="87"/>
        <v>0</v>
      </c>
      <c r="H174" s="80">
        <f t="shared" si="92"/>
        <v>691.8</v>
      </c>
      <c r="I174" s="80">
        <f t="shared" si="93"/>
        <v>0</v>
      </c>
      <c r="J174" s="80">
        <f t="shared" si="94"/>
        <v>691.8</v>
      </c>
      <c r="K174" s="80">
        <f t="shared" si="95"/>
        <v>0</v>
      </c>
      <c r="L174" s="81" t="s">
        <v>1204</v>
      </c>
    </row>
    <row r="175" spans="1:12" ht="13.2" customHeight="1">
      <c r="A175" s="77" t="s">
        <v>570</v>
      </c>
      <c r="B175" s="77" t="s">
        <v>209</v>
      </c>
      <c r="C175" s="77" t="s">
        <v>210</v>
      </c>
      <c r="D175" s="83"/>
      <c r="E175" s="78" t="s">
        <v>240</v>
      </c>
      <c r="F175" s="79">
        <v>2515.3000000000002</v>
      </c>
      <c r="G175" s="80">
        <f t="shared" si="87"/>
        <v>0</v>
      </c>
      <c r="H175" s="80">
        <f t="shared" si="92"/>
        <v>2515.3000000000002</v>
      </c>
      <c r="I175" s="80">
        <f t="shared" si="93"/>
        <v>0</v>
      </c>
      <c r="J175" s="80">
        <f t="shared" si="94"/>
        <v>2515.3000000000002</v>
      </c>
      <c r="K175" s="80">
        <f t="shared" si="95"/>
        <v>0</v>
      </c>
      <c r="L175" s="81" t="s">
        <v>1204</v>
      </c>
    </row>
    <row r="176" spans="1:12" ht="13.2" customHeight="1">
      <c r="A176" s="77" t="s">
        <v>562</v>
      </c>
      <c r="B176" s="77" t="s">
        <v>211</v>
      </c>
      <c r="C176" s="77" t="s">
        <v>212</v>
      </c>
      <c r="D176" s="83"/>
      <c r="E176" s="78" t="s">
        <v>240</v>
      </c>
      <c r="F176" s="79">
        <v>943.3</v>
      </c>
      <c r="G176" s="80">
        <f t="shared" si="87"/>
        <v>0</v>
      </c>
      <c r="H176" s="80">
        <f t="shared" si="92"/>
        <v>943.3</v>
      </c>
      <c r="I176" s="80">
        <f t="shared" si="93"/>
        <v>0</v>
      </c>
      <c r="J176" s="80">
        <f t="shared" si="94"/>
        <v>943.3</v>
      </c>
      <c r="K176" s="80">
        <f t="shared" si="95"/>
        <v>0</v>
      </c>
      <c r="L176" s="81" t="s">
        <v>1204</v>
      </c>
    </row>
    <row r="177" spans="1:12" ht="13.2" customHeight="1">
      <c r="A177" s="77" t="s">
        <v>562</v>
      </c>
      <c r="B177" s="77" t="s">
        <v>213</v>
      </c>
      <c r="C177" s="77" t="s">
        <v>214</v>
      </c>
      <c r="D177" s="83"/>
      <c r="E177" s="78" t="s">
        <v>240</v>
      </c>
      <c r="F177" s="79">
        <v>0</v>
      </c>
      <c r="G177" s="80">
        <f t="shared" si="87"/>
        <v>0</v>
      </c>
      <c r="H177" s="80">
        <f t="shared" si="92"/>
        <v>0</v>
      </c>
      <c r="I177" s="80">
        <f t="shared" si="93"/>
        <v>0</v>
      </c>
      <c r="J177" s="80">
        <f t="shared" si="94"/>
        <v>0</v>
      </c>
      <c r="K177" s="80">
        <f t="shared" si="95"/>
        <v>0</v>
      </c>
      <c r="L177" s="81" t="s">
        <v>1204</v>
      </c>
    </row>
    <row r="178" spans="1:12" ht="13.2" customHeight="1">
      <c r="A178" s="77" t="s">
        <v>570</v>
      </c>
      <c r="B178" s="77" t="s">
        <v>215</v>
      </c>
      <c r="C178" s="77" t="s">
        <v>216</v>
      </c>
      <c r="D178" s="83"/>
      <c r="E178" s="78" t="s">
        <v>240</v>
      </c>
      <c r="F178" s="79">
        <v>0</v>
      </c>
      <c r="G178" s="80">
        <f t="shared" si="87"/>
        <v>0</v>
      </c>
      <c r="H178" s="80">
        <f t="shared" si="92"/>
        <v>0</v>
      </c>
      <c r="I178" s="80">
        <f t="shared" si="93"/>
        <v>0</v>
      </c>
      <c r="J178" s="80">
        <f t="shared" si="94"/>
        <v>0</v>
      </c>
      <c r="K178" s="80">
        <f t="shared" si="95"/>
        <v>0</v>
      </c>
      <c r="L178" s="81" t="s">
        <v>1204</v>
      </c>
    </row>
    <row r="179" spans="1:12" ht="13.2" customHeight="1">
      <c r="A179" s="60" t="s">
        <v>563</v>
      </c>
      <c r="B179" s="39" t="s">
        <v>217</v>
      </c>
      <c r="C179" s="39" t="s">
        <v>218</v>
      </c>
      <c r="D179" s="44"/>
      <c r="E179" s="27" t="s">
        <v>240</v>
      </c>
      <c r="F179" s="52">
        <v>22.9</v>
      </c>
      <c r="G179" s="40">
        <f t="shared" si="87"/>
        <v>0</v>
      </c>
      <c r="H179" s="40">
        <f>F179*(1-$H$1)</f>
        <v>22.9</v>
      </c>
      <c r="I179" s="40">
        <f>D179*H179</f>
        <v>0</v>
      </c>
      <c r="J179" s="40">
        <f>H179</f>
        <v>22.9</v>
      </c>
      <c r="K179" s="40">
        <f>D179*J179</f>
        <v>0</v>
      </c>
      <c r="L179" s="58"/>
    </row>
    <row r="180" spans="1:12" ht="13.2" customHeight="1">
      <c r="A180" s="77" t="s">
        <v>562</v>
      </c>
      <c r="B180" s="77" t="s">
        <v>219</v>
      </c>
      <c r="C180" s="77" t="s">
        <v>220</v>
      </c>
      <c r="D180" s="83"/>
      <c r="E180" s="78" t="s">
        <v>240</v>
      </c>
      <c r="F180" s="79">
        <v>0</v>
      </c>
      <c r="G180" s="80">
        <f t="shared" si="87"/>
        <v>0</v>
      </c>
      <c r="H180" s="80">
        <f t="shared" ref="H180:H183" si="96">F180*(1-$H$1)</f>
        <v>0</v>
      </c>
      <c r="I180" s="80">
        <f t="shared" ref="I180:I183" si="97">D180*H180</f>
        <v>0</v>
      </c>
      <c r="J180" s="80">
        <f t="shared" ref="J180:J183" si="98">H180*(1-$J$1)</f>
        <v>0</v>
      </c>
      <c r="K180" s="80">
        <f t="shared" ref="K180:K183" si="99">D180*J180</f>
        <v>0</v>
      </c>
      <c r="L180" s="81" t="s">
        <v>1204</v>
      </c>
    </row>
    <row r="181" spans="1:12" ht="13.2" customHeight="1">
      <c r="A181" s="77" t="s">
        <v>300</v>
      </c>
      <c r="B181" s="77" t="s">
        <v>221</v>
      </c>
      <c r="C181" s="77" t="s">
        <v>222</v>
      </c>
      <c r="D181" s="83"/>
      <c r="E181" s="78" t="s">
        <v>240</v>
      </c>
      <c r="F181" s="79">
        <v>2824</v>
      </c>
      <c r="G181" s="80">
        <f t="shared" si="87"/>
        <v>0</v>
      </c>
      <c r="H181" s="80">
        <f t="shared" si="96"/>
        <v>2824</v>
      </c>
      <c r="I181" s="80">
        <f t="shared" si="97"/>
        <v>0</v>
      </c>
      <c r="J181" s="80">
        <f t="shared" si="98"/>
        <v>2824</v>
      </c>
      <c r="K181" s="80">
        <f t="shared" si="99"/>
        <v>0</v>
      </c>
      <c r="L181" s="81" t="s">
        <v>1204</v>
      </c>
    </row>
    <row r="182" spans="1:12" ht="13.2" customHeight="1">
      <c r="A182" s="77" t="s">
        <v>300</v>
      </c>
      <c r="B182" s="77" t="s">
        <v>223</v>
      </c>
      <c r="C182" s="77" t="s">
        <v>224</v>
      </c>
      <c r="D182" s="83"/>
      <c r="E182" s="78" t="s">
        <v>240</v>
      </c>
      <c r="F182" s="79">
        <v>2035.1</v>
      </c>
      <c r="G182" s="80">
        <f t="shared" ref="G182:G208" si="100">D182*F182</f>
        <v>0</v>
      </c>
      <c r="H182" s="80">
        <f t="shared" si="96"/>
        <v>2035.1</v>
      </c>
      <c r="I182" s="80">
        <f t="shared" si="97"/>
        <v>0</v>
      </c>
      <c r="J182" s="80">
        <f t="shared" si="98"/>
        <v>2035.1</v>
      </c>
      <c r="K182" s="80">
        <f t="shared" si="99"/>
        <v>0</v>
      </c>
      <c r="L182" s="81" t="s">
        <v>1204</v>
      </c>
    </row>
    <row r="183" spans="1:12" ht="13.2" customHeight="1">
      <c r="A183" s="77" t="s">
        <v>300</v>
      </c>
      <c r="B183" s="77" t="s">
        <v>225</v>
      </c>
      <c r="C183" s="77" t="s">
        <v>301</v>
      </c>
      <c r="D183" s="83"/>
      <c r="E183" s="78" t="s">
        <v>240</v>
      </c>
      <c r="F183" s="79">
        <v>1027.9000000000001</v>
      </c>
      <c r="G183" s="80">
        <f t="shared" si="100"/>
        <v>0</v>
      </c>
      <c r="H183" s="80">
        <f t="shared" si="96"/>
        <v>1027.9000000000001</v>
      </c>
      <c r="I183" s="80">
        <f t="shared" si="97"/>
        <v>0</v>
      </c>
      <c r="J183" s="80">
        <f t="shared" si="98"/>
        <v>1027.9000000000001</v>
      </c>
      <c r="K183" s="80">
        <f t="shared" si="99"/>
        <v>0</v>
      </c>
      <c r="L183" s="81" t="s">
        <v>1204</v>
      </c>
    </row>
    <row r="184" spans="1:12" ht="13.2" customHeight="1">
      <c r="A184" s="60" t="s">
        <v>563</v>
      </c>
      <c r="B184" s="39" t="s">
        <v>226</v>
      </c>
      <c r="C184" s="39" t="s">
        <v>227</v>
      </c>
      <c r="D184" s="44"/>
      <c r="E184" s="27" t="s">
        <v>240</v>
      </c>
      <c r="F184" s="52">
        <v>514.5</v>
      </c>
      <c r="G184" s="40">
        <f t="shared" si="100"/>
        <v>0</v>
      </c>
      <c r="H184" s="40">
        <f>F184*(1-$H$1)</f>
        <v>514.5</v>
      </c>
      <c r="I184" s="40">
        <f>D184*H184</f>
        <v>0</v>
      </c>
      <c r="J184" s="40">
        <f>H184</f>
        <v>514.5</v>
      </c>
      <c r="K184" s="40">
        <f>D184*J184</f>
        <v>0</v>
      </c>
      <c r="L184" s="58"/>
    </row>
    <row r="185" spans="1:12" ht="13.2" customHeight="1">
      <c r="A185" s="77" t="s">
        <v>568</v>
      </c>
      <c r="B185" s="77" t="s">
        <v>302</v>
      </c>
      <c r="C185" s="77" t="s">
        <v>303</v>
      </c>
      <c r="D185" s="83"/>
      <c r="E185" s="78" t="s">
        <v>240</v>
      </c>
      <c r="F185" s="79">
        <v>5.8</v>
      </c>
      <c r="G185" s="80">
        <f t="shared" si="100"/>
        <v>0</v>
      </c>
      <c r="H185" s="80">
        <f t="shared" ref="H185:H203" si="101">F185*(1-$H$1)</f>
        <v>5.8</v>
      </c>
      <c r="I185" s="80">
        <f t="shared" ref="I185:I203" si="102">D185*H185</f>
        <v>0</v>
      </c>
      <c r="J185" s="80">
        <f t="shared" ref="J185:J200" si="103">H185*(1-$J$1)</f>
        <v>5.8</v>
      </c>
      <c r="K185" s="80">
        <f t="shared" ref="K185:K203" si="104">D185*J185</f>
        <v>0</v>
      </c>
      <c r="L185" s="81" t="s">
        <v>1204</v>
      </c>
    </row>
    <row r="186" spans="1:12" ht="13.2" customHeight="1">
      <c r="A186" s="77" t="s">
        <v>567</v>
      </c>
      <c r="B186" s="77" t="s">
        <v>304</v>
      </c>
      <c r="C186" s="77" t="s">
        <v>305</v>
      </c>
      <c r="D186" s="83"/>
      <c r="E186" s="78" t="s">
        <v>240</v>
      </c>
      <c r="F186" s="79">
        <v>5.8</v>
      </c>
      <c r="G186" s="80">
        <f t="shared" si="100"/>
        <v>0</v>
      </c>
      <c r="H186" s="80">
        <f t="shared" si="101"/>
        <v>5.8</v>
      </c>
      <c r="I186" s="80">
        <f t="shared" si="102"/>
        <v>0</v>
      </c>
      <c r="J186" s="80">
        <f t="shared" si="103"/>
        <v>5.8</v>
      </c>
      <c r="K186" s="80">
        <f t="shared" si="104"/>
        <v>0</v>
      </c>
      <c r="L186" s="81" t="s">
        <v>1204</v>
      </c>
    </row>
    <row r="187" spans="1:12" ht="13.2" customHeight="1">
      <c r="A187" s="77" t="s">
        <v>562</v>
      </c>
      <c r="B187" s="77" t="s">
        <v>705</v>
      </c>
      <c r="C187" s="77" t="s">
        <v>706</v>
      </c>
      <c r="D187" s="83"/>
      <c r="E187" s="78" t="s">
        <v>240</v>
      </c>
      <c r="F187" s="79">
        <v>125.8</v>
      </c>
      <c r="G187" s="80">
        <f t="shared" si="100"/>
        <v>0</v>
      </c>
      <c r="H187" s="80">
        <f t="shared" si="101"/>
        <v>125.8</v>
      </c>
      <c r="I187" s="80">
        <f t="shared" si="102"/>
        <v>0</v>
      </c>
      <c r="J187" s="80">
        <f t="shared" si="103"/>
        <v>125.8</v>
      </c>
      <c r="K187" s="80">
        <f t="shared" si="104"/>
        <v>0</v>
      </c>
      <c r="L187" s="81" t="s">
        <v>1204</v>
      </c>
    </row>
    <row r="188" spans="1:12" ht="13.2" customHeight="1">
      <c r="A188" s="77" t="s">
        <v>562</v>
      </c>
      <c r="B188" s="77" t="s">
        <v>707</v>
      </c>
      <c r="C188" s="77" t="s">
        <v>708</v>
      </c>
      <c r="D188" s="83"/>
      <c r="E188" s="78" t="s">
        <v>240</v>
      </c>
      <c r="F188" s="79">
        <v>37.700000000000003</v>
      </c>
      <c r="G188" s="80">
        <f t="shared" si="100"/>
        <v>0</v>
      </c>
      <c r="H188" s="80">
        <f t="shared" si="101"/>
        <v>37.700000000000003</v>
      </c>
      <c r="I188" s="80">
        <f t="shared" si="102"/>
        <v>0</v>
      </c>
      <c r="J188" s="80">
        <f t="shared" si="103"/>
        <v>37.700000000000003</v>
      </c>
      <c r="K188" s="80">
        <f t="shared" si="104"/>
        <v>0</v>
      </c>
      <c r="L188" s="81" t="s">
        <v>1204</v>
      </c>
    </row>
    <row r="189" spans="1:12" ht="13.2" customHeight="1">
      <c r="A189" s="77" t="s">
        <v>567</v>
      </c>
      <c r="B189" s="77" t="s">
        <v>709</v>
      </c>
      <c r="C189" s="77" t="s">
        <v>1128</v>
      </c>
      <c r="D189" s="83"/>
      <c r="E189" s="78" t="s">
        <v>240</v>
      </c>
      <c r="F189" s="79">
        <v>88</v>
      </c>
      <c r="G189" s="80">
        <f t="shared" si="100"/>
        <v>0</v>
      </c>
      <c r="H189" s="80">
        <f t="shared" si="101"/>
        <v>88</v>
      </c>
      <c r="I189" s="80">
        <f t="shared" si="102"/>
        <v>0</v>
      </c>
      <c r="J189" s="80">
        <f t="shared" si="103"/>
        <v>88</v>
      </c>
      <c r="K189" s="80">
        <f t="shared" si="104"/>
        <v>0</v>
      </c>
      <c r="L189" s="81" t="s">
        <v>1204</v>
      </c>
    </row>
    <row r="190" spans="1:12" ht="13.2" customHeight="1">
      <c r="A190" s="77" t="s">
        <v>567</v>
      </c>
      <c r="B190" s="77" t="s">
        <v>803</v>
      </c>
      <c r="C190" s="77" t="s">
        <v>804</v>
      </c>
      <c r="D190" s="83"/>
      <c r="E190" s="78" t="s">
        <v>240</v>
      </c>
      <c r="F190" s="79">
        <v>17.399999999999999</v>
      </c>
      <c r="G190" s="80">
        <f t="shared" si="100"/>
        <v>0</v>
      </c>
      <c r="H190" s="80">
        <f t="shared" si="101"/>
        <v>17.399999999999999</v>
      </c>
      <c r="I190" s="80">
        <f t="shared" si="102"/>
        <v>0</v>
      </c>
      <c r="J190" s="80">
        <f t="shared" si="103"/>
        <v>17.399999999999999</v>
      </c>
      <c r="K190" s="80">
        <f t="shared" si="104"/>
        <v>0</v>
      </c>
      <c r="L190" s="81" t="s">
        <v>1204</v>
      </c>
    </row>
    <row r="191" spans="1:12" ht="13.2" customHeight="1">
      <c r="A191" s="77" t="s">
        <v>567</v>
      </c>
      <c r="B191" s="77" t="s">
        <v>805</v>
      </c>
      <c r="C191" s="77" t="s">
        <v>806</v>
      </c>
      <c r="D191" s="83"/>
      <c r="E191" s="78" t="s">
        <v>240</v>
      </c>
      <c r="F191" s="79">
        <v>8.6999999999999993</v>
      </c>
      <c r="G191" s="80">
        <f t="shared" si="100"/>
        <v>0</v>
      </c>
      <c r="H191" s="80">
        <f t="shared" si="101"/>
        <v>8.6999999999999993</v>
      </c>
      <c r="I191" s="80">
        <f t="shared" si="102"/>
        <v>0</v>
      </c>
      <c r="J191" s="80">
        <f t="shared" si="103"/>
        <v>8.6999999999999993</v>
      </c>
      <c r="K191" s="80">
        <f t="shared" si="104"/>
        <v>0</v>
      </c>
      <c r="L191" s="81" t="s">
        <v>1204</v>
      </c>
    </row>
    <row r="192" spans="1:12" ht="13.2" customHeight="1">
      <c r="A192" s="77" t="s">
        <v>562</v>
      </c>
      <c r="B192" s="77" t="s">
        <v>819</v>
      </c>
      <c r="C192" s="77" t="s">
        <v>820</v>
      </c>
      <c r="D192" s="83"/>
      <c r="E192" s="78" t="s">
        <v>240</v>
      </c>
      <c r="F192" s="79">
        <v>17.2</v>
      </c>
      <c r="G192" s="80">
        <f t="shared" si="100"/>
        <v>0</v>
      </c>
      <c r="H192" s="80">
        <f t="shared" si="101"/>
        <v>17.2</v>
      </c>
      <c r="I192" s="80">
        <f t="shared" si="102"/>
        <v>0</v>
      </c>
      <c r="J192" s="80">
        <f t="shared" si="103"/>
        <v>17.2</v>
      </c>
      <c r="K192" s="80">
        <f t="shared" si="104"/>
        <v>0</v>
      </c>
      <c r="L192" s="81" t="s">
        <v>1204</v>
      </c>
    </row>
    <row r="193" spans="1:12" ht="13.2" customHeight="1">
      <c r="A193" s="77" t="s">
        <v>562</v>
      </c>
      <c r="B193" s="77" t="s">
        <v>827</v>
      </c>
      <c r="C193" s="77" t="s">
        <v>869</v>
      </c>
      <c r="D193" s="83"/>
      <c r="E193" s="78" t="s">
        <v>240</v>
      </c>
      <c r="F193" s="79">
        <v>343</v>
      </c>
      <c r="G193" s="80">
        <f t="shared" si="100"/>
        <v>0</v>
      </c>
      <c r="H193" s="80">
        <f t="shared" si="101"/>
        <v>343</v>
      </c>
      <c r="I193" s="80">
        <f t="shared" si="102"/>
        <v>0</v>
      </c>
      <c r="J193" s="80">
        <f t="shared" si="103"/>
        <v>343</v>
      </c>
      <c r="K193" s="80">
        <f t="shared" si="104"/>
        <v>0</v>
      </c>
      <c r="L193" s="81" t="s">
        <v>1204</v>
      </c>
    </row>
    <row r="194" spans="1:12" ht="13.2" customHeight="1">
      <c r="A194" s="77" t="s">
        <v>562</v>
      </c>
      <c r="B194" s="77" t="s">
        <v>828</v>
      </c>
      <c r="C194" s="77" t="s">
        <v>829</v>
      </c>
      <c r="D194" s="83"/>
      <c r="E194" s="78" t="s">
        <v>240</v>
      </c>
      <c r="F194" s="79">
        <v>137.19999999999999</v>
      </c>
      <c r="G194" s="80">
        <f t="shared" si="100"/>
        <v>0</v>
      </c>
      <c r="H194" s="80">
        <f t="shared" si="101"/>
        <v>137.19999999999999</v>
      </c>
      <c r="I194" s="80">
        <f t="shared" si="102"/>
        <v>0</v>
      </c>
      <c r="J194" s="80">
        <f t="shared" si="103"/>
        <v>137.19999999999999</v>
      </c>
      <c r="K194" s="80">
        <f t="shared" si="104"/>
        <v>0</v>
      </c>
      <c r="L194" s="81" t="s">
        <v>1204</v>
      </c>
    </row>
    <row r="195" spans="1:12" ht="13.2" customHeight="1">
      <c r="A195" s="77" t="s">
        <v>562</v>
      </c>
      <c r="B195" s="77" t="s">
        <v>912</v>
      </c>
      <c r="C195" s="77" t="s">
        <v>913</v>
      </c>
      <c r="D195" s="83"/>
      <c r="E195" s="78" t="s">
        <v>240</v>
      </c>
      <c r="F195" s="79">
        <v>1041.5</v>
      </c>
      <c r="G195" s="80">
        <f t="shared" si="100"/>
        <v>0</v>
      </c>
      <c r="H195" s="80">
        <f t="shared" si="101"/>
        <v>1041.5</v>
      </c>
      <c r="I195" s="80">
        <f t="shared" si="102"/>
        <v>0</v>
      </c>
      <c r="J195" s="80">
        <f t="shared" si="103"/>
        <v>1041.5</v>
      </c>
      <c r="K195" s="80">
        <f t="shared" si="104"/>
        <v>0</v>
      </c>
      <c r="L195" s="81" t="s">
        <v>1204</v>
      </c>
    </row>
    <row r="196" spans="1:12" ht="13.2" customHeight="1">
      <c r="A196" s="77" t="s">
        <v>562</v>
      </c>
      <c r="B196" s="77" t="s">
        <v>927</v>
      </c>
      <c r="C196" s="77" t="s">
        <v>928</v>
      </c>
      <c r="D196" s="83"/>
      <c r="E196" s="78" t="s">
        <v>240</v>
      </c>
      <c r="F196" s="79">
        <v>0</v>
      </c>
      <c r="G196" s="80">
        <f t="shared" si="100"/>
        <v>0</v>
      </c>
      <c r="H196" s="80">
        <f t="shared" si="101"/>
        <v>0</v>
      </c>
      <c r="I196" s="80">
        <f t="shared" si="102"/>
        <v>0</v>
      </c>
      <c r="J196" s="80">
        <f t="shared" si="103"/>
        <v>0</v>
      </c>
      <c r="K196" s="80">
        <f t="shared" si="104"/>
        <v>0</v>
      </c>
      <c r="L196" s="81" t="s">
        <v>1204</v>
      </c>
    </row>
    <row r="197" spans="1:12" ht="13.2" customHeight="1">
      <c r="A197" s="77" t="s">
        <v>562</v>
      </c>
      <c r="B197" s="77" t="s">
        <v>880</v>
      </c>
      <c r="C197" s="77" t="s">
        <v>881</v>
      </c>
      <c r="D197" s="83"/>
      <c r="E197" s="78" t="s">
        <v>240</v>
      </c>
      <c r="F197" s="79">
        <v>0</v>
      </c>
      <c r="G197" s="80">
        <f t="shared" si="100"/>
        <v>0</v>
      </c>
      <c r="H197" s="80">
        <f t="shared" si="101"/>
        <v>0</v>
      </c>
      <c r="I197" s="80">
        <f t="shared" si="102"/>
        <v>0</v>
      </c>
      <c r="J197" s="80">
        <f t="shared" si="103"/>
        <v>0</v>
      </c>
      <c r="K197" s="80">
        <f t="shared" si="104"/>
        <v>0</v>
      </c>
      <c r="L197" s="81" t="s">
        <v>1204</v>
      </c>
    </row>
    <row r="198" spans="1:12" ht="13.2" customHeight="1">
      <c r="A198" s="77" t="s">
        <v>562</v>
      </c>
      <c r="B198" s="77" t="s">
        <v>882</v>
      </c>
      <c r="C198" s="77" t="s">
        <v>883</v>
      </c>
      <c r="D198" s="83"/>
      <c r="E198" s="78" t="s">
        <v>240</v>
      </c>
      <c r="F198" s="79">
        <v>554.6</v>
      </c>
      <c r="G198" s="80">
        <f t="shared" si="100"/>
        <v>0</v>
      </c>
      <c r="H198" s="80">
        <f t="shared" si="101"/>
        <v>554.6</v>
      </c>
      <c r="I198" s="80">
        <f t="shared" si="102"/>
        <v>0</v>
      </c>
      <c r="J198" s="80">
        <f t="shared" si="103"/>
        <v>554.6</v>
      </c>
      <c r="K198" s="80">
        <f t="shared" si="104"/>
        <v>0</v>
      </c>
      <c r="L198" s="81" t="s">
        <v>1204</v>
      </c>
    </row>
    <row r="199" spans="1:12" ht="13.2" customHeight="1">
      <c r="A199" s="77" t="s">
        <v>568</v>
      </c>
      <c r="B199" s="77" t="s">
        <v>860</v>
      </c>
      <c r="C199" s="77" t="s">
        <v>1129</v>
      </c>
      <c r="D199" s="83"/>
      <c r="E199" s="78" t="s">
        <v>240</v>
      </c>
      <c r="F199" s="79">
        <v>75.5</v>
      </c>
      <c r="G199" s="80">
        <f t="shared" si="100"/>
        <v>0</v>
      </c>
      <c r="H199" s="80">
        <f t="shared" si="101"/>
        <v>75.5</v>
      </c>
      <c r="I199" s="80">
        <f t="shared" si="102"/>
        <v>0</v>
      </c>
      <c r="J199" s="80">
        <f t="shared" si="103"/>
        <v>75.5</v>
      </c>
      <c r="K199" s="80">
        <f t="shared" si="104"/>
        <v>0</v>
      </c>
      <c r="L199" s="81" t="s">
        <v>1204</v>
      </c>
    </row>
    <row r="200" spans="1:12" ht="13.2" customHeight="1">
      <c r="A200" s="77" t="s">
        <v>562</v>
      </c>
      <c r="B200" s="77" t="s">
        <v>870</v>
      </c>
      <c r="C200" s="77" t="s">
        <v>929</v>
      </c>
      <c r="D200" s="83"/>
      <c r="E200" s="78" t="s">
        <v>240</v>
      </c>
      <c r="F200" s="79">
        <v>1715</v>
      </c>
      <c r="G200" s="80">
        <f t="shared" si="100"/>
        <v>0</v>
      </c>
      <c r="H200" s="80">
        <f t="shared" si="101"/>
        <v>1715</v>
      </c>
      <c r="I200" s="80">
        <f t="shared" si="102"/>
        <v>0</v>
      </c>
      <c r="J200" s="80">
        <f t="shared" si="103"/>
        <v>1715</v>
      </c>
      <c r="K200" s="80">
        <f t="shared" si="104"/>
        <v>0</v>
      </c>
      <c r="L200" s="81" t="s">
        <v>1204</v>
      </c>
    </row>
    <row r="201" spans="1:12" ht="13.2" customHeight="1">
      <c r="A201" s="60" t="s">
        <v>862</v>
      </c>
      <c r="B201" s="39" t="s">
        <v>861</v>
      </c>
      <c r="C201" s="39" t="s">
        <v>930</v>
      </c>
      <c r="D201" s="44"/>
      <c r="E201" s="27" t="s">
        <v>240</v>
      </c>
      <c r="F201" s="52">
        <v>2.8</v>
      </c>
      <c r="G201" s="40">
        <f t="shared" si="100"/>
        <v>0</v>
      </c>
      <c r="H201" s="40">
        <f t="shared" si="101"/>
        <v>2.8</v>
      </c>
      <c r="I201" s="40">
        <f t="shared" si="102"/>
        <v>0</v>
      </c>
      <c r="J201" s="40">
        <f t="shared" ref="J201:J203" si="105">H201</f>
        <v>2.8</v>
      </c>
      <c r="K201" s="40">
        <f t="shared" si="104"/>
        <v>0</v>
      </c>
      <c r="L201" s="58"/>
    </row>
    <row r="202" spans="1:12" ht="13.2" customHeight="1">
      <c r="A202" s="60" t="s">
        <v>563</v>
      </c>
      <c r="B202" s="39" t="s">
        <v>871</v>
      </c>
      <c r="C202" s="39" t="s">
        <v>872</v>
      </c>
      <c r="D202" s="44"/>
      <c r="E202" s="27" t="s">
        <v>240</v>
      </c>
      <c r="F202" s="52">
        <v>34.299999999999997</v>
      </c>
      <c r="G202" s="40">
        <f t="shared" si="100"/>
        <v>0</v>
      </c>
      <c r="H202" s="40">
        <f t="shared" si="101"/>
        <v>34.299999999999997</v>
      </c>
      <c r="I202" s="40">
        <f t="shared" si="102"/>
        <v>0</v>
      </c>
      <c r="J202" s="40">
        <f t="shared" si="105"/>
        <v>34.299999999999997</v>
      </c>
      <c r="K202" s="40">
        <f t="shared" si="104"/>
        <v>0</v>
      </c>
      <c r="L202" s="58"/>
    </row>
    <row r="203" spans="1:12" ht="13.2" customHeight="1">
      <c r="A203" s="60" t="s">
        <v>862</v>
      </c>
      <c r="B203" s="39" t="s">
        <v>228</v>
      </c>
      <c r="C203" s="39" t="s">
        <v>229</v>
      </c>
      <c r="D203" s="44"/>
      <c r="E203" s="27" t="s">
        <v>240</v>
      </c>
      <c r="F203" s="52">
        <v>75</v>
      </c>
      <c r="G203" s="40">
        <f t="shared" si="100"/>
        <v>0</v>
      </c>
      <c r="H203" s="40">
        <f t="shared" si="101"/>
        <v>75</v>
      </c>
      <c r="I203" s="40">
        <f t="shared" si="102"/>
        <v>0</v>
      </c>
      <c r="J203" s="40">
        <f t="shared" si="105"/>
        <v>75</v>
      </c>
      <c r="K203" s="40">
        <f t="shared" si="104"/>
        <v>0</v>
      </c>
      <c r="L203" s="58"/>
    </row>
    <row r="204" spans="1:12" ht="13.2" customHeight="1">
      <c r="A204" s="77" t="s">
        <v>562</v>
      </c>
      <c r="B204" s="77" t="s">
        <v>931</v>
      </c>
      <c r="C204" s="77" t="s">
        <v>932</v>
      </c>
      <c r="D204" s="83"/>
      <c r="E204" s="78" t="s">
        <v>240</v>
      </c>
      <c r="F204" s="79">
        <v>0</v>
      </c>
      <c r="G204" s="80">
        <f t="shared" si="100"/>
        <v>0</v>
      </c>
      <c r="H204" s="80">
        <f t="shared" ref="H204:H209" si="106">F204*(1-$H$1)</f>
        <v>0</v>
      </c>
      <c r="I204" s="80">
        <f t="shared" ref="I204:I209" si="107">D204*H204</f>
        <v>0</v>
      </c>
      <c r="J204" s="80">
        <f t="shared" ref="J204:J209" si="108">H204*(1-$J$1)</f>
        <v>0</v>
      </c>
      <c r="K204" s="80">
        <f t="shared" ref="K204:K209" si="109">D204*J204</f>
        <v>0</v>
      </c>
      <c r="L204" s="81" t="s">
        <v>1204</v>
      </c>
    </row>
    <row r="205" spans="1:12" ht="13.2" customHeight="1">
      <c r="A205" s="77" t="s">
        <v>562</v>
      </c>
      <c r="B205" s="77" t="s">
        <v>163</v>
      </c>
      <c r="C205" s="77" t="s">
        <v>1132</v>
      </c>
      <c r="D205" s="83"/>
      <c r="E205" s="78" t="s">
        <v>240</v>
      </c>
      <c r="F205" s="79">
        <v>125.8</v>
      </c>
      <c r="G205" s="80">
        <f t="shared" si="100"/>
        <v>0</v>
      </c>
      <c r="H205" s="80">
        <f t="shared" si="106"/>
        <v>125.8</v>
      </c>
      <c r="I205" s="80">
        <f t="shared" si="107"/>
        <v>0</v>
      </c>
      <c r="J205" s="80">
        <f t="shared" si="108"/>
        <v>125.8</v>
      </c>
      <c r="K205" s="80">
        <f t="shared" si="109"/>
        <v>0</v>
      </c>
      <c r="L205" s="81" t="s">
        <v>1204</v>
      </c>
    </row>
    <row r="206" spans="1:12" ht="13.2" customHeight="1">
      <c r="A206" s="77" t="s">
        <v>562</v>
      </c>
      <c r="B206" s="77" t="s">
        <v>233</v>
      </c>
      <c r="C206" s="77" t="s">
        <v>297</v>
      </c>
      <c r="D206" s="83"/>
      <c r="E206" s="78" t="s">
        <v>240</v>
      </c>
      <c r="F206" s="79">
        <v>125.8</v>
      </c>
      <c r="G206" s="80">
        <f t="shared" si="100"/>
        <v>0</v>
      </c>
      <c r="H206" s="80">
        <f t="shared" si="106"/>
        <v>125.8</v>
      </c>
      <c r="I206" s="80">
        <f t="shared" si="107"/>
        <v>0</v>
      </c>
      <c r="J206" s="80">
        <f t="shared" si="108"/>
        <v>125.8</v>
      </c>
      <c r="K206" s="80">
        <f t="shared" si="109"/>
        <v>0</v>
      </c>
      <c r="L206" s="81" t="s">
        <v>1204</v>
      </c>
    </row>
    <row r="207" spans="1:12" ht="13.2" customHeight="1">
      <c r="A207" s="77" t="s">
        <v>562</v>
      </c>
      <c r="B207" s="77" t="s">
        <v>166</v>
      </c>
      <c r="C207" s="77" t="s">
        <v>802</v>
      </c>
      <c r="D207" s="83"/>
      <c r="E207" s="78" t="s">
        <v>240</v>
      </c>
      <c r="F207" s="79">
        <v>37.700000000000003</v>
      </c>
      <c r="G207" s="80">
        <f t="shared" si="100"/>
        <v>0</v>
      </c>
      <c r="H207" s="80">
        <f t="shared" si="106"/>
        <v>37.700000000000003</v>
      </c>
      <c r="I207" s="80">
        <f t="shared" si="107"/>
        <v>0</v>
      </c>
      <c r="J207" s="80">
        <f t="shared" si="108"/>
        <v>37.700000000000003</v>
      </c>
      <c r="K207" s="80">
        <f t="shared" si="109"/>
        <v>0</v>
      </c>
      <c r="L207" s="81" t="s">
        <v>1204</v>
      </c>
    </row>
    <row r="208" spans="1:12" ht="13.2" customHeight="1">
      <c r="A208" s="77" t="s">
        <v>562</v>
      </c>
      <c r="B208" s="77" t="s">
        <v>164</v>
      </c>
      <c r="C208" s="77" t="s">
        <v>165</v>
      </c>
      <c r="D208" s="83"/>
      <c r="E208" s="78" t="s">
        <v>240</v>
      </c>
      <c r="F208" s="79">
        <v>331.6</v>
      </c>
      <c r="G208" s="80">
        <f t="shared" si="100"/>
        <v>0</v>
      </c>
      <c r="H208" s="80">
        <f t="shared" si="106"/>
        <v>331.6</v>
      </c>
      <c r="I208" s="80">
        <f t="shared" si="107"/>
        <v>0</v>
      </c>
      <c r="J208" s="80">
        <f t="shared" si="108"/>
        <v>331.6</v>
      </c>
      <c r="K208" s="80">
        <f t="shared" si="109"/>
        <v>0</v>
      </c>
      <c r="L208" s="81" t="s">
        <v>1204</v>
      </c>
    </row>
    <row r="209" spans="1:12" ht="13.2" customHeight="1">
      <c r="A209" s="77" t="s">
        <v>562</v>
      </c>
      <c r="B209" s="77" t="s">
        <v>1144</v>
      </c>
      <c r="C209" s="77" t="s">
        <v>1145</v>
      </c>
      <c r="D209" s="83"/>
      <c r="E209" s="78" t="s">
        <v>240</v>
      </c>
      <c r="F209" s="79">
        <v>553.9</v>
      </c>
      <c r="G209" s="80">
        <f t="shared" ref="G209" si="110">D209*F209</f>
        <v>0</v>
      </c>
      <c r="H209" s="80">
        <f t="shared" si="106"/>
        <v>553.9</v>
      </c>
      <c r="I209" s="80">
        <f t="shared" si="107"/>
        <v>0</v>
      </c>
      <c r="J209" s="80">
        <f t="shared" si="108"/>
        <v>553.9</v>
      </c>
      <c r="K209" s="80">
        <f t="shared" si="109"/>
        <v>0</v>
      </c>
      <c r="L209" s="81" t="s">
        <v>1204</v>
      </c>
    </row>
    <row r="210" spans="1:12" ht="15.75" customHeight="1">
      <c r="A210" s="22" t="s">
        <v>306</v>
      </c>
      <c r="B210" s="23"/>
      <c r="C210" s="23"/>
      <c r="D210" s="42"/>
      <c r="E210" s="24"/>
      <c r="F210" s="25"/>
      <c r="G210" s="41"/>
      <c r="H210" s="41"/>
      <c r="I210" s="41"/>
      <c r="J210" s="41"/>
      <c r="K210" s="41"/>
      <c r="L210" s="41"/>
    </row>
    <row r="211" spans="1:12" ht="13.2" customHeight="1">
      <c r="A211" s="30" t="s">
        <v>862</v>
      </c>
      <c r="B211" s="26" t="s">
        <v>307</v>
      </c>
      <c r="C211" s="26" t="s">
        <v>558</v>
      </c>
      <c r="D211" s="27"/>
      <c r="E211" s="27" t="s">
        <v>240</v>
      </c>
      <c r="F211" s="28">
        <v>24</v>
      </c>
      <c r="G211" s="40">
        <f>D211*F211</f>
        <v>0</v>
      </c>
      <c r="H211" s="40">
        <f t="shared" ref="H211:H212" si="111">F211*(1-$H$1)</f>
        <v>24</v>
      </c>
      <c r="I211" s="40">
        <f t="shared" ref="I211:I212" si="112">D211*H211</f>
        <v>0</v>
      </c>
      <c r="J211" s="40">
        <f t="shared" ref="J211:J212" si="113">H211</f>
        <v>24</v>
      </c>
      <c r="K211" s="40">
        <f t="shared" ref="K211:K212" si="114">D211*J211</f>
        <v>0</v>
      </c>
      <c r="L211" s="32"/>
    </row>
    <row r="212" spans="1:12" ht="13.2" customHeight="1">
      <c r="A212" s="30" t="s">
        <v>862</v>
      </c>
      <c r="B212" s="26" t="s">
        <v>230</v>
      </c>
      <c r="C212" s="26" t="s">
        <v>231</v>
      </c>
      <c r="D212" s="27"/>
      <c r="E212" s="27" t="s">
        <v>240</v>
      </c>
      <c r="F212" s="28">
        <v>12</v>
      </c>
      <c r="G212" s="40">
        <f>D212*F212</f>
        <v>0</v>
      </c>
      <c r="H212" s="40">
        <f t="shared" si="111"/>
        <v>12</v>
      </c>
      <c r="I212" s="40">
        <f t="shared" si="112"/>
        <v>0</v>
      </c>
      <c r="J212" s="40">
        <f t="shared" si="113"/>
        <v>12</v>
      </c>
      <c r="K212" s="40">
        <f t="shared" si="114"/>
        <v>0</v>
      </c>
      <c r="L212" s="32"/>
    </row>
    <row r="213" spans="1:12" ht="16.2">
      <c r="A213" s="22" t="s">
        <v>937</v>
      </c>
      <c r="B213" s="23"/>
      <c r="C213" s="23"/>
      <c r="D213" s="42"/>
      <c r="E213" s="24"/>
      <c r="F213" s="25"/>
      <c r="G213" s="41"/>
      <c r="H213" s="41"/>
      <c r="I213" s="41"/>
      <c r="J213" s="41"/>
      <c r="K213" s="41"/>
      <c r="L213" s="41"/>
    </row>
    <row r="214" spans="1:12">
      <c r="A214" s="76" t="s">
        <v>501</v>
      </c>
      <c r="B214" s="77" t="s">
        <v>792</v>
      </c>
      <c r="C214" s="77" t="s">
        <v>793</v>
      </c>
      <c r="D214" s="78"/>
      <c r="E214" s="78" t="s">
        <v>240</v>
      </c>
      <c r="F214" s="79">
        <v>211.47</v>
      </c>
      <c r="G214" s="80">
        <f t="shared" ref="G214:G220" si="115">D214*F214</f>
        <v>0</v>
      </c>
      <c r="H214" s="80">
        <f t="shared" ref="H214:H220" si="116">F214*(1-$H$1)</f>
        <v>211.47</v>
      </c>
      <c r="I214" s="80">
        <f t="shared" ref="I214:I220" si="117">D214*H214</f>
        <v>0</v>
      </c>
      <c r="J214" s="80">
        <f t="shared" ref="J214:J220" si="118">H214*(1-$J$1)</f>
        <v>211.47</v>
      </c>
      <c r="K214" s="80">
        <f t="shared" ref="K214:K220" si="119">D214*J214</f>
        <v>0</v>
      </c>
      <c r="L214" s="81" t="s">
        <v>1204</v>
      </c>
    </row>
    <row r="215" spans="1:12">
      <c r="A215" s="76" t="s">
        <v>501</v>
      </c>
      <c r="B215" s="77" t="s">
        <v>335</v>
      </c>
      <c r="C215" s="77" t="s">
        <v>336</v>
      </c>
      <c r="D215" s="78"/>
      <c r="E215" s="78" t="s">
        <v>240</v>
      </c>
      <c r="F215" s="79">
        <v>291.92</v>
      </c>
      <c r="G215" s="80">
        <f t="shared" si="115"/>
        <v>0</v>
      </c>
      <c r="H215" s="80">
        <f t="shared" si="116"/>
        <v>291.92</v>
      </c>
      <c r="I215" s="80">
        <f t="shared" si="117"/>
        <v>0</v>
      </c>
      <c r="J215" s="80">
        <f t="shared" si="118"/>
        <v>291.92</v>
      </c>
      <c r="K215" s="80">
        <f t="shared" si="119"/>
        <v>0</v>
      </c>
      <c r="L215" s="81" t="s">
        <v>1204</v>
      </c>
    </row>
    <row r="216" spans="1:12">
      <c r="A216" s="76" t="s">
        <v>501</v>
      </c>
      <c r="B216" s="77" t="s">
        <v>337</v>
      </c>
      <c r="C216" s="77" t="s">
        <v>338</v>
      </c>
      <c r="D216" s="78"/>
      <c r="E216" s="78" t="s">
        <v>240</v>
      </c>
      <c r="F216" s="79">
        <v>320.54000000000002</v>
      </c>
      <c r="G216" s="80">
        <f t="shared" si="115"/>
        <v>0</v>
      </c>
      <c r="H216" s="80">
        <f t="shared" si="116"/>
        <v>320.54000000000002</v>
      </c>
      <c r="I216" s="80">
        <f t="shared" si="117"/>
        <v>0</v>
      </c>
      <c r="J216" s="80">
        <f t="shared" si="118"/>
        <v>320.54000000000002</v>
      </c>
      <c r="K216" s="80">
        <f t="shared" si="119"/>
        <v>0</v>
      </c>
      <c r="L216" s="81" t="s">
        <v>1204</v>
      </c>
    </row>
    <row r="217" spans="1:12">
      <c r="A217" s="76" t="s">
        <v>501</v>
      </c>
      <c r="B217" s="77" t="s">
        <v>933</v>
      </c>
      <c r="C217" s="77" t="s">
        <v>934</v>
      </c>
      <c r="D217" s="83"/>
      <c r="E217" s="78" t="s">
        <v>240</v>
      </c>
      <c r="F217" s="79">
        <v>354.89</v>
      </c>
      <c r="G217" s="80">
        <f t="shared" si="115"/>
        <v>0</v>
      </c>
      <c r="H217" s="80">
        <f t="shared" si="116"/>
        <v>354.89</v>
      </c>
      <c r="I217" s="80">
        <f t="shared" si="117"/>
        <v>0</v>
      </c>
      <c r="J217" s="80">
        <f t="shared" si="118"/>
        <v>354.89</v>
      </c>
      <c r="K217" s="80">
        <f t="shared" si="119"/>
        <v>0</v>
      </c>
      <c r="L217" s="81" t="s">
        <v>1204</v>
      </c>
    </row>
    <row r="218" spans="1:12">
      <c r="A218" s="76" t="s">
        <v>501</v>
      </c>
      <c r="B218" s="77" t="s">
        <v>952</v>
      </c>
      <c r="C218" s="77" t="s">
        <v>953</v>
      </c>
      <c r="D218" s="84"/>
      <c r="E218" s="78" t="s">
        <v>240</v>
      </c>
      <c r="F218" s="79">
        <v>456.73</v>
      </c>
      <c r="G218" s="80">
        <f t="shared" si="115"/>
        <v>0</v>
      </c>
      <c r="H218" s="80">
        <f t="shared" si="116"/>
        <v>456.73</v>
      </c>
      <c r="I218" s="80">
        <f t="shared" si="117"/>
        <v>0</v>
      </c>
      <c r="J218" s="80">
        <f t="shared" si="118"/>
        <v>456.73</v>
      </c>
      <c r="K218" s="80">
        <f t="shared" si="119"/>
        <v>0</v>
      </c>
      <c r="L218" s="81" t="s">
        <v>1204</v>
      </c>
    </row>
    <row r="219" spans="1:12">
      <c r="A219" s="76" t="s">
        <v>502</v>
      </c>
      <c r="B219" s="77" t="s">
        <v>339</v>
      </c>
      <c r="C219" s="77" t="s">
        <v>340</v>
      </c>
      <c r="D219" s="78"/>
      <c r="E219" s="78" t="s">
        <v>240</v>
      </c>
      <c r="F219" s="79">
        <v>82.36</v>
      </c>
      <c r="G219" s="80">
        <f t="shared" si="115"/>
        <v>0</v>
      </c>
      <c r="H219" s="80">
        <f t="shared" si="116"/>
        <v>82.36</v>
      </c>
      <c r="I219" s="80">
        <f t="shared" si="117"/>
        <v>0</v>
      </c>
      <c r="J219" s="80">
        <f t="shared" si="118"/>
        <v>82.36</v>
      </c>
      <c r="K219" s="80">
        <f t="shared" si="119"/>
        <v>0</v>
      </c>
      <c r="L219" s="81" t="s">
        <v>1204</v>
      </c>
    </row>
    <row r="220" spans="1:12">
      <c r="A220" s="76" t="s">
        <v>502</v>
      </c>
      <c r="B220" s="77" t="s">
        <v>341</v>
      </c>
      <c r="C220" s="77" t="s">
        <v>342</v>
      </c>
      <c r="D220" s="78"/>
      <c r="E220" s="78" t="s">
        <v>240</v>
      </c>
      <c r="F220" s="79">
        <v>294.14999999999998</v>
      </c>
      <c r="G220" s="80">
        <f t="shared" si="115"/>
        <v>0</v>
      </c>
      <c r="H220" s="80">
        <f t="shared" si="116"/>
        <v>294.14999999999998</v>
      </c>
      <c r="I220" s="80">
        <f t="shared" si="117"/>
        <v>0</v>
      </c>
      <c r="J220" s="80">
        <f t="shared" si="118"/>
        <v>294.14999999999998</v>
      </c>
      <c r="K220" s="80">
        <f t="shared" si="119"/>
        <v>0</v>
      </c>
      <c r="L220" s="81" t="s">
        <v>1204</v>
      </c>
    </row>
    <row r="221" spans="1:12">
      <c r="A221" s="76" t="s">
        <v>501</v>
      </c>
      <c r="B221" s="77" t="s">
        <v>1137</v>
      </c>
      <c r="C221" s="77" t="s">
        <v>1187</v>
      </c>
      <c r="D221" s="83"/>
      <c r="E221" s="78" t="s">
        <v>240</v>
      </c>
      <c r="F221" s="79">
        <v>138.80000000000001</v>
      </c>
      <c r="G221" s="80">
        <f t="shared" ref="G221:G222" si="120">D221*F221</f>
        <v>0</v>
      </c>
      <c r="H221" s="80">
        <f t="shared" ref="H221:H222" si="121">F221*(1-$H$1)</f>
        <v>138.80000000000001</v>
      </c>
      <c r="I221" s="80">
        <f t="shared" ref="I221:I222" si="122">D221*H221</f>
        <v>0</v>
      </c>
      <c r="J221" s="80">
        <f t="shared" ref="J221:J222" si="123">H221*(1-$J$1)</f>
        <v>138.80000000000001</v>
      </c>
      <c r="K221" s="80">
        <f t="shared" ref="K221:K222" si="124">D221*J221</f>
        <v>0</v>
      </c>
      <c r="L221" s="81" t="s">
        <v>1204</v>
      </c>
    </row>
    <row r="222" spans="1:12">
      <c r="A222" s="76" t="s">
        <v>501</v>
      </c>
      <c r="B222" s="77" t="s">
        <v>1185</v>
      </c>
      <c r="C222" s="77" t="s">
        <v>1186</v>
      </c>
      <c r="D222" s="83"/>
      <c r="E222" s="78" t="s">
        <v>240</v>
      </c>
      <c r="F222" s="79">
        <v>244.2</v>
      </c>
      <c r="G222" s="80">
        <f t="shared" si="120"/>
        <v>0</v>
      </c>
      <c r="H222" s="80">
        <f t="shared" si="121"/>
        <v>244.2</v>
      </c>
      <c r="I222" s="80">
        <f t="shared" si="122"/>
        <v>0</v>
      </c>
      <c r="J222" s="80">
        <f t="shared" si="123"/>
        <v>244.2</v>
      </c>
      <c r="K222" s="80">
        <f t="shared" si="124"/>
        <v>0</v>
      </c>
      <c r="L222" s="81" t="s">
        <v>1204</v>
      </c>
    </row>
    <row r="223" spans="1:12">
      <c r="A223" s="76" t="s">
        <v>501</v>
      </c>
      <c r="B223" s="77" t="s">
        <v>1189</v>
      </c>
      <c r="C223" s="77" t="s">
        <v>1190</v>
      </c>
      <c r="D223" s="83"/>
      <c r="E223" s="78" t="s">
        <v>240</v>
      </c>
      <c r="F223" s="79">
        <v>410.4</v>
      </c>
      <c r="G223" s="80">
        <f t="shared" ref="G223:G224" si="125">D223*F223</f>
        <v>0</v>
      </c>
      <c r="H223" s="80">
        <f t="shared" ref="H223:H224" si="126">F223*(1-$H$1)</f>
        <v>410.4</v>
      </c>
      <c r="I223" s="80">
        <f t="shared" ref="I223:I224" si="127">D223*H223</f>
        <v>0</v>
      </c>
      <c r="J223" s="80">
        <f t="shared" ref="J223:J224" si="128">H223*(1-$J$1)</f>
        <v>410.4</v>
      </c>
      <c r="K223" s="80">
        <f t="shared" ref="K223:K224" si="129">D223*J223</f>
        <v>0</v>
      </c>
      <c r="L223" s="81" t="s">
        <v>1204</v>
      </c>
    </row>
    <row r="224" spans="1:12">
      <c r="A224" s="76" t="s">
        <v>501</v>
      </c>
      <c r="B224" s="77" t="s">
        <v>1191</v>
      </c>
      <c r="C224" s="77" t="s">
        <v>1192</v>
      </c>
      <c r="D224" s="83"/>
      <c r="E224" s="78" t="s">
        <v>240</v>
      </c>
      <c r="F224" s="79">
        <v>85</v>
      </c>
      <c r="G224" s="80">
        <f t="shared" si="125"/>
        <v>0</v>
      </c>
      <c r="H224" s="80">
        <f t="shared" si="126"/>
        <v>85</v>
      </c>
      <c r="I224" s="80">
        <f t="shared" si="127"/>
        <v>0</v>
      </c>
      <c r="J224" s="80">
        <f t="shared" si="128"/>
        <v>85</v>
      </c>
      <c r="K224" s="80">
        <f t="shared" si="129"/>
        <v>0</v>
      </c>
      <c r="L224" s="81" t="s">
        <v>1204</v>
      </c>
    </row>
    <row r="225" spans="1:12">
      <c r="A225" s="76" t="s">
        <v>501</v>
      </c>
      <c r="B225" s="77" t="s">
        <v>1195</v>
      </c>
      <c r="C225" s="77" t="s">
        <v>1196</v>
      </c>
      <c r="D225" s="83"/>
      <c r="E225" s="78" t="s">
        <v>240</v>
      </c>
      <c r="F225" s="79">
        <v>185</v>
      </c>
      <c r="G225" s="80">
        <f t="shared" ref="G225" si="130">D225*F225</f>
        <v>0</v>
      </c>
      <c r="H225" s="80">
        <f t="shared" ref="H225" si="131">F225*(1-$H$1)</f>
        <v>185</v>
      </c>
      <c r="I225" s="80">
        <f t="shared" ref="I225" si="132">D225*H225</f>
        <v>0</v>
      </c>
      <c r="J225" s="80">
        <f t="shared" ref="J225" si="133">H225*(1-$J$1)</f>
        <v>185</v>
      </c>
      <c r="K225" s="80">
        <f t="shared" ref="K225" si="134">D225*J225</f>
        <v>0</v>
      </c>
      <c r="L225" s="81" t="s">
        <v>1204</v>
      </c>
    </row>
    <row r="226" spans="1:12" ht="16.2">
      <c r="A226" s="22" t="s">
        <v>938</v>
      </c>
      <c r="B226" s="23"/>
      <c r="C226" s="23"/>
      <c r="D226" s="42"/>
      <c r="E226" s="24"/>
      <c r="F226" s="25"/>
      <c r="G226" s="41"/>
      <c r="H226" s="41"/>
      <c r="I226" s="41"/>
      <c r="J226" s="41"/>
      <c r="K226" s="41"/>
      <c r="L226" s="41"/>
    </row>
    <row r="227" spans="1:12">
      <c r="A227" s="76" t="s">
        <v>320</v>
      </c>
      <c r="B227" s="76" t="s">
        <v>863</v>
      </c>
      <c r="C227" s="76" t="s">
        <v>864</v>
      </c>
      <c r="D227" s="78"/>
      <c r="E227" s="78" t="s">
        <v>240</v>
      </c>
      <c r="F227" s="79">
        <v>153</v>
      </c>
      <c r="G227" s="80">
        <f>D227*F227</f>
        <v>0</v>
      </c>
      <c r="H227" s="80">
        <f t="shared" ref="H227:H228" si="135">F227*(1-$H$1)</f>
        <v>153</v>
      </c>
      <c r="I227" s="80">
        <f t="shared" ref="I227:I228" si="136">D227*H227</f>
        <v>0</v>
      </c>
      <c r="J227" s="80">
        <f t="shared" ref="J227:J228" si="137">H227*(1-$J$1)</f>
        <v>153</v>
      </c>
      <c r="K227" s="80">
        <f t="shared" ref="K227:K228" si="138">D227*J227</f>
        <v>0</v>
      </c>
      <c r="L227" s="81" t="s">
        <v>1204</v>
      </c>
    </row>
    <row r="228" spans="1:12">
      <c r="A228" s="76" t="s">
        <v>320</v>
      </c>
      <c r="B228" s="76" t="s">
        <v>865</v>
      </c>
      <c r="C228" s="76" t="s">
        <v>866</v>
      </c>
      <c r="D228" s="78"/>
      <c r="E228" s="78" t="s">
        <v>240</v>
      </c>
      <c r="F228" s="79">
        <v>300</v>
      </c>
      <c r="G228" s="80">
        <f>D228*F228</f>
        <v>0</v>
      </c>
      <c r="H228" s="80">
        <f t="shared" si="135"/>
        <v>300</v>
      </c>
      <c r="I228" s="80">
        <f t="shared" si="136"/>
        <v>0</v>
      </c>
      <c r="J228" s="80">
        <f t="shared" si="137"/>
        <v>300</v>
      </c>
      <c r="K228" s="80">
        <f t="shared" si="138"/>
        <v>0</v>
      </c>
      <c r="L228" s="81" t="s">
        <v>1204</v>
      </c>
    </row>
    <row r="229" spans="1:12" ht="16.2">
      <c r="A229" s="22" t="s">
        <v>939</v>
      </c>
      <c r="B229" s="23"/>
      <c r="C229" s="23"/>
      <c r="D229" s="42"/>
      <c r="E229" s="24"/>
      <c r="F229" s="25"/>
      <c r="G229" s="41"/>
      <c r="H229" s="41"/>
      <c r="I229" s="41"/>
      <c r="J229" s="41"/>
      <c r="K229" s="41"/>
      <c r="L229" s="41"/>
    </row>
    <row r="230" spans="1:12" ht="13.2" customHeight="1">
      <c r="A230" s="76" t="s">
        <v>310</v>
      </c>
      <c r="B230" s="77" t="s">
        <v>2</v>
      </c>
      <c r="C230" s="77" t="s">
        <v>571</v>
      </c>
      <c r="D230" s="78"/>
      <c r="E230" s="78" t="s">
        <v>240</v>
      </c>
      <c r="F230" s="79">
        <v>30.6</v>
      </c>
      <c r="G230" s="80">
        <f t="shared" ref="G230:G238" si="139">D230*F230</f>
        <v>0</v>
      </c>
      <c r="H230" s="80">
        <f t="shared" ref="H230:H238" si="140">F230*(1-$H$1)</f>
        <v>30.6</v>
      </c>
      <c r="I230" s="80">
        <f t="shared" ref="I230:I238" si="141">D230*H230</f>
        <v>0</v>
      </c>
      <c r="J230" s="80">
        <f t="shared" ref="J230:J238" si="142">H230*(1-$J$1)</f>
        <v>30.6</v>
      </c>
      <c r="K230" s="80">
        <f t="shared" ref="K230:K238" si="143">D230*J230</f>
        <v>0</v>
      </c>
      <c r="L230" s="81" t="s">
        <v>1204</v>
      </c>
    </row>
    <row r="231" spans="1:12">
      <c r="A231" s="76" t="s">
        <v>310</v>
      </c>
      <c r="B231" s="77" t="s">
        <v>312</v>
      </c>
      <c r="C231" s="77" t="s">
        <v>313</v>
      </c>
      <c r="D231" s="78"/>
      <c r="E231" s="78" t="s">
        <v>240</v>
      </c>
      <c r="F231" s="79">
        <v>30.6</v>
      </c>
      <c r="G231" s="80">
        <f t="shared" si="139"/>
        <v>0</v>
      </c>
      <c r="H231" s="80">
        <f t="shared" si="140"/>
        <v>30.6</v>
      </c>
      <c r="I231" s="80">
        <f t="shared" si="141"/>
        <v>0</v>
      </c>
      <c r="J231" s="80">
        <f t="shared" si="142"/>
        <v>30.6</v>
      </c>
      <c r="K231" s="80">
        <f t="shared" si="143"/>
        <v>0</v>
      </c>
      <c r="L231" s="81" t="s">
        <v>1204</v>
      </c>
    </row>
    <row r="232" spans="1:12">
      <c r="A232" s="76" t="s">
        <v>311</v>
      </c>
      <c r="B232" s="77" t="s">
        <v>314</v>
      </c>
      <c r="C232" s="77" t="s">
        <v>315</v>
      </c>
      <c r="D232" s="78"/>
      <c r="E232" s="78" t="s">
        <v>240</v>
      </c>
      <c r="F232" s="79">
        <v>9.4</v>
      </c>
      <c r="G232" s="80">
        <f t="shared" si="139"/>
        <v>0</v>
      </c>
      <c r="H232" s="80">
        <f t="shared" si="140"/>
        <v>9.4</v>
      </c>
      <c r="I232" s="80">
        <f t="shared" si="141"/>
        <v>0</v>
      </c>
      <c r="J232" s="80">
        <f t="shared" si="142"/>
        <v>9.4</v>
      </c>
      <c r="K232" s="80">
        <f t="shared" si="143"/>
        <v>0</v>
      </c>
      <c r="L232" s="81" t="s">
        <v>1204</v>
      </c>
    </row>
    <row r="233" spans="1:12">
      <c r="A233" s="76" t="s">
        <v>311</v>
      </c>
      <c r="B233" s="77" t="s">
        <v>316</v>
      </c>
      <c r="C233" s="77" t="s">
        <v>317</v>
      </c>
      <c r="D233" s="78"/>
      <c r="E233" s="78" t="s">
        <v>240</v>
      </c>
      <c r="F233" s="79">
        <v>17.600000000000001</v>
      </c>
      <c r="G233" s="80">
        <f t="shared" si="139"/>
        <v>0</v>
      </c>
      <c r="H233" s="80">
        <f t="shared" si="140"/>
        <v>17.600000000000001</v>
      </c>
      <c r="I233" s="80">
        <f t="shared" si="141"/>
        <v>0</v>
      </c>
      <c r="J233" s="80">
        <f t="shared" si="142"/>
        <v>17.600000000000001</v>
      </c>
      <c r="K233" s="80">
        <f t="shared" si="143"/>
        <v>0</v>
      </c>
      <c r="L233" s="81" t="s">
        <v>1204</v>
      </c>
    </row>
    <row r="234" spans="1:12">
      <c r="A234" s="76" t="s">
        <v>311</v>
      </c>
      <c r="B234" s="77" t="s">
        <v>318</v>
      </c>
      <c r="C234" s="77" t="s">
        <v>319</v>
      </c>
      <c r="D234" s="78"/>
      <c r="E234" s="78" t="s">
        <v>240</v>
      </c>
      <c r="F234" s="79">
        <v>25.9</v>
      </c>
      <c r="G234" s="80">
        <f t="shared" si="139"/>
        <v>0</v>
      </c>
      <c r="H234" s="80">
        <f t="shared" si="140"/>
        <v>25.9</v>
      </c>
      <c r="I234" s="80">
        <f t="shared" si="141"/>
        <v>0</v>
      </c>
      <c r="J234" s="80">
        <f t="shared" si="142"/>
        <v>25.9</v>
      </c>
      <c r="K234" s="80">
        <f t="shared" si="143"/>
        <v>0</v>
      </c>
      <c r="L234" s="81" t="s">
        <v>1204</v>
      </c>
    </row>
    <row r="235" spans="1:12">
      <c r="A235" s="76" t="s">
        <v>311</v>
      </c>
      <c r="B235" s="77" t="s">
        <v>71</v>
      </c>
      <c r="C235" s="77" t="s">
        <v>72</v>
      </c>
      <c r="D235" s="78"/>
      <c r="E235" s="78" t="s">
        <v>240</v>
      </c>
      <c r="F235" s="79">
        <v>4.7</v>
      </c>
      <c r="G235" s="80">
        <f t="shared" si="139"/>
        <v>0</v>
      </c>
      <c r="H235" s="80">
        <f t="shared" si="140"/>
        <v>4.7</v>
      </c>
      <c r="I235" s="80">
        <f t="shared" si="141"/>
        <v>0</v>
      </c>
      <c r="J235" s="80">
        <f t="shared" si="142"/>
        <v>4.7</v>
      </c>
      <c r="K235" s="80">
        <f t="shared" si="143"/>
        <v>0</v>
      </c>
      <c r="L235" s="81" t="s">
        <v>1204</v>
      </c>
    </row>
    <row r="236" spans="1:12">
      <c r="A236" s="76" t="s">
        <v>502</v>
      </c>
      <c r="B236" s="77" t="s">
        <v>935</v>
      </c>
      <c r="C236" s="77" t="s">
        <v>936</v>
      </c>
      <c r="D236" s="83"/>
      <c r="E236" s="78" t="s">
        <v>240</v>
      </c>
      <c r="F236" s="79">
        <v>58.8</v>
      </c>
      <c r="G236" s="80">
        <f t="shared" si="139"/>
        <v>0</v>
      </c>
      <c r="H236" s="80">
        <f t="shared" si="140"/>
        <v>58.8</v>
      </c>
      <c r="I236" s="80">
        <f t="shared" si="141"/>
        <v>0</v>
      </c>
      <c r="J236" s="80">
        <f t="shared" si="142"/>
        <v>58.8</v>
      </c>
      <c r="K236" s="80">
        <f t="shared" si="143"/>
        <v>0</v>
      </c>
      <c r="L236" s="81" t="s">
        <v>1204</v>
      </c>
    </row>
    <row r="237" spans="1:12">
      <c r="A237" s="76" t="s">
        <v>501</v>
      </c>
      <c r="B237" s="77" t="s">
        <v>1183</v>
      </c>
      <c r="C237" s="77" t="s">
        <v>1184</v>
      </c>
      <c r="D237" s="83"/>
      <c r="E237" s="78" t="s">
        <v>240</v>
      </c>
      <c r="F237" s="79">
        <v>66.599999999999994</v>
      </c>
      <c r="G237" s="80">
        <f t="shared" si="139"/>
        <v>0</v>
      </c>
      <c r="H237" s="80">
        <f t="shared" si="140"/>
        <v>66.599999999999994</v>
      </c>
      <c r="I237" s="80">
        <f t="shared" si="141"/>
        <v>0</v>
      </c>
      <c r="J237" s="80">
        <f t="shared" si="142"/>
        <v>66.599999999999994</v>
      </c>
      <c r="K237" s="80">
        <f t="shared" si="143"/>
        <v>0</v>
      </c>
      <c r="L237" s="81" t="s">
        <v>1204</v>
      </c>
    </row>
    <row r="238" spans="1:12">
      <c r="A238" s="76" t="s">
        <v>501</v>
      </c>
      <c r="B238" s="77" t="s">
        <v>1197</v>
      </c>
      <c r="C238" s="77" t="s">
        <v>1198</v>
      </c>
      <c r="D238" s="83"/>
      <c r="E238" s="78" t="s">
        <v>240</v>
      </c>
      <c r="F238" s="79">
        <v>85</v>
      </c>
      <c r="G238" s="80">
        <f t="shared" si="139"/>
        <v>0</v>
      </c>
      <c r="H238" s="80">
        <f t="shared" si="140"/>
        <v>85</v>
      </c>
      <c r="I238" s="80">
        <f t="shared" si="141"/>
        <v>0</v>
      </c>
      <c r="J238" s="80">
        <f t="shared" si="142"/>
        <v>85</v>
      </c>
      <c r="K238" s="80">
        <f t="shared" si="143"/>
        <v>0</v>
      </c>
      <c r="L238" s="81" t="s">
        <v>1204</v>
      </c>
    </row>
    <row r="239" spans="1:12" ht="16.2">
      <c r="A239" s="48" t="s">
        <v>1004</v>
      </c>
      <c r="B239" s="18"/>
      <c r="C239" s="18"/>
      <c r="D239" s="49"/>
      <c r="E239" s="50"/>
      <c r="F239" s="49"/>
      <c r="G239" s="49"/>
      <c r="H239" s="49"/>
      <c r="I239" s="49"/>
      <c r="J239" s="49"/>
      <c r="K239" s="49"/>
      <c r="L239" s="41"/>
    </row>
    <row r="240" spans="1:12">
      <c r="A240" s="76" t="s">
        <v>321</v>
      </c>
      <c r="B240" s="77" t="s">
        <v>1005</v>
      </c>
      <c r="C240" s="77" t="s">
        <v>1006</v>
      </c>
      <c r="D240" s="78"/>
      <c r="E240" s="78" t="s">
        <v>240</v>
      </c>
      <c r="F240" s="79">
        <v>311.8</v>
      </c>
      <c r="G240" s="80">
        <f>D240*F240</f>
        <v>0</v>
      </c>
      <c r="H240" s="80">
        <f t="shared" ref="H240:H242" si="144">F240*(1-$H$1)</f>
        <v>311.8</v>
      </c>
      <c r="I240" s="80">
        <f t="shared" ref="I240:I242" si="145">D240*H240</f>
        <v>0</v>
      </c>
      <c r="J240" s="80">
        <f t="shared" ref="J240:J242" si="146">H240*(1-$J$1)</f>
        <v>311.8</v>
      </c>
      <c r="K240" s="80">
        <f t="shared" ref="K240:K242" si="147">D240*J240</f>
        <v>0</v>
      </c>
      <c r="L240" s="81" t="s">
        <v>1204</v>
      </c>
    </row>
    <row r="241" spans="1:12">
      <c r="A241" s="76" t="s">
        <v>321</v>
      </c>
      <c r="B241" s="77" t="s">
        <v>1007</v>
      </c>
      <c r="C241" s="77" t="s">
        <v>1008</v>
      </c>
      <c r="D241" s="78"/>
      <c r="E241" s="78" t="s">
        <v>240</v>
      </c>
      <c r="F241" s="79">
        <v>30.6</v>
      </c>
      <c r="G241" s="80">
        <f>D241*F241</f>
        <v>0</v>
      </c>
      <c r="H241" s="80">
        <f t="shared" si="144"/>
        <v>30.6</v>
      </c>
      <c r="I241" s="80">
        <f t="shared" si="145"/>
        <v>0</v>
      </c>
      <c r="J241" s="80">
        <f t="shared" si="146"/>
        <v>30.6</v>
      </c>
      <c r="K241" s="80">
        <f t="shared" si="147"/>
        <v>0</v>
      </c>
      <c r="L241" s="81" t="s">
        <v>1204</v>
      </c>
    </row>
    <row r="242" spans="1:12">
      <c r="A242" s="76" t="s">
        <v>321</v>
      </c>
      <c r="B242" s="77" t="s">
        <v>1009</v>
      </c>
      <c r="C242" s="77" t="s">
        <v>1010</v>
      </c>
      <c r="D242" s="78"/>
      <c r="E242" s="78" t="s">
        <v>240</v>
      </c>
      <c r="F242" s="79">
        <v>28.2</v>
      </c>
      <c r="G242" s="80">
        <f>D242*F242</f>
        <v>0</v>
      </c>
      <c r="H242" s="80">
        <f t="shared" si="144"/>
        <v>28.2</v>
      </c>
      <c r="I242" s="80">
        <f t="shared" si="145"/>
        <v>0</v>
      </c>
      <c r="J242" s="80">
        <f t="shared" si="146"/>
        <v>28.2</v>
      </c>
      <c r="K242" s="80">
        <f t="shared" si="147"/>
        <v>0</v>
      </c>
      <c r="L242" s="81" t="s">
        <v>1204</v>
      </c>
    </row>
    <row r="243" spans="1:12" ht="16.2">
      <c r="A243" s="22" t="s">
        <v>965</v>
      </c>
      <c r="B243" s="23"/>
      <c r="C243" s="23"/>
      <c r="D243" s="42"/>
      <c r="E243" s="24"/>
      <c r="F243" s="25"/>
      <c r="G243" s="41"/>
      <c r="H243" s="41"/>
      <c r="I243" s="41"/>
      <c r="J243" s="41"/>
      <c r="K243" s="41"/>
      <c r="L243" s="41"/>
    </row>
    <row r="244" spans="1:12">
      <c r="A244" s="76" t="s">
        <v>321</v>
      </c>
      <c r="B244" s="77" t="s">
        <v>966</v>
      </c>
      <c r="C244" s="77" t="s">
        <v>967</v>
      </c>
      <c r="D244" s="84"/>
      <c r="E244" s="78" t="s">
        <v>240</v>
      </c>
      <c r="F244" s="79">
        <v>165.9</v>
      </c>
      <c r="G244" s="80">
        <f>D244*F244</f>
        <v>0</v>
      </c>
      <c r="H244" s="80">
        <f t="shared" ref="H244:H247" si="148">F244*(1-$H$1)</f>
        <v>165.9</v>
      </c>
      <c r="I244" s="80">
        <f t="shared" ref="I244:I247" si="149">D244*H244</f>
        <v>0</v>
      </c>
      <c r="J244" s="80">
        <f t="shared" ref="J244:J247" si="150">H244*(1-$J$1)</f>
        <v>165.9</v>
      </c>
      <c r="K244" s="80">
        <f t="shared" ref="K244:K247" si="151">D244*J244</f>
        <v>0</v>
      </c>
      <c r="L244" s="81" t="s">
        <v>1204</v>
      </c>
    </row>
    <row r="245" spans="1:12">
      <c r="A245" s="76" t="s">
        <v>321</v>
      </c>
      <c r="B245" s="77" t="s">
        <v>968</v>
      </c>
      <c r="C245" s="77" t="s">
        <v>969</v>
      </c>
      <c r="D245" s="84"/>
      <c r="E245" s="78" t="s">
        <v>240</v>
      </c>
      <c r="F245" s="79">
        <v>249.4</v>
      </c>
      <c r="G245" s="80">
        <f>D245*F245</f>
        <v>0</v>
      </c>
      <c r="H245" s="80">
        <f t="shared" si="148"/>
        <v>249.4</v>
      </c>
      <c r="I245" s="80">
        <f t="shared" si="149"/>
        <v>0</v>
      </c>
      <c r="J245" s="80">
        <f t="shared" si="150"/>
        <v>249.4</v>
      </c>
      <c r="K245" s="80">
        <f t="shared" si="151"/>
        <v>0</v>
      </c>
      <c r="L245" s="81" t="s">
        <v>1204</v>
      </c>
    </row>
    <row r="246" spans="1:12">
      <c r="A246" s="76" t="s">
        <v>321</v>
      </c>
      <c r="B246" s="77" t="s">
        <v>970</v>
      </c>
      <c r="C246" s="77" t="s">
        <v>971</v>
      </c>
      <c r="D246" s="84"/>
      <c r="E246" s="78" t="s">
        <v>240</v>
      </c>
      <c r="F246" s="79">
        <v>30.6</v>
      </c>
      <c r="G246" s="80">
        <f>D246*F246</f>
        <v>0</v>
      </c>
      <c r="H246" s="80">
        <f t="shared" si="148"/>
        <v>30.6</v>
      </c>
      <c r="I246" s="80">
        <f t="shared" si="149"/>
        <v>0</v>
      </c>
      <c r="J246" s="80">
        <f t="shared" si="150"/>
        <v>30.6</v>
      </c>
      <c r="K246" s="80">
        <f t="shared" si="151"/>
        <v>0</v>
      </c>
      <c r="L246" s="81" t="s">
        <v>1204</v>
      </c>
    </row>
    <row r="247" spans="1:12">
      <c r="A247" s="76" t="s">
        <v>321</v>
      </c>
      <c r="B247" s="77" t="s">
        <v>996</v>
      </c>
      <c r="C247" s="77" t="s">
        <v>997</v>
      </c>
      <c r="D247" s="85"/>
      <c r="E247" s="84" t="s">
        <v>240</v>
      </c>
      <c r="F247" s="79">
        <v>28.2</v>
      </c>
      <c r="G247" s="80">
        <f>D247*F247</f>
        <v>0</v>
      </c>
      <c r="H247" s="80">
        <f t="shared" si="148"/>
        <v>28.2</v>
      </c>
      <c r="I247" s="80">
        <f t="shared" si="149"/>
        <v>0</v>
      </c>
      <c r="J247" s="80">
        <f t="shared" si="150"/>
        <v>28.2</v>
      </c>
      <c r="K247" s="80">
        <f t="shared" si="151"/>
        <v>0</v>
      </c>
      <c r="L247" s="81" t="s">
        <v>1204</v>
      </c>
    </row>
    <row r="248" spans="1:12" ht="16.2">
      <c r="A248" s="22" t="s">
        <v>1188</v>
      </c>
      <c r="B248" s="23"/>
      <c r="C248" s="23"/>
      <c r="D248" s="42"/>
      <c r="E248" s="24"/>
      <c r="F248" s="25"/>
      <c r="G248" s="41"/>
      <c r="H248" s="41"/>
      <c r="I248" s="41"/>
      <c r="J248" s="41"/>
      <c r="K248" s="41"/>
      <c r="L248" s="41"/>
    </row>
    <row r="249" spans="1:12">
      <c r="A249" s="76" t="s">
        <v>321</v>
      </c>
      <c r="B249" s="77" t="s">
        <v>972</v>
      </c>
      <c r="C249" s="77" t="s">
        <v>973</v>
      </c>
      <c r="D249" s="84"/>
      <c r="E249" s="78" t="s">
        <v>240</v>
      </c>
      <c r="F249" s="79">
        <v>297.7</v>
      </c>
      <c r="G249" s="80">
        <f>D249*F249</f>
        <v>0</v>
      </c>
      <c r="H249" s="80">
        <f t="shared" ref="H249:H250" si="152">F249*(1-$H$1)</f>
        <v>297.7</v>
      </c>
      <c r="I249" s="80">
        <f t="shared" ref="I249:I250" si="153">D249*H249</f>
        <v>0</v>
      </c>
      <c r="J249" s="80">
        <f t="shared" ref="J249:J250" si="154">H249*(1-$J$1)</f>
        <v>297.7</v>
      </c>
      <c r="K249" s="80">
        <f t="shared" ref="K249:K250" si="155">D249*J249</f>
        <v>0</v>
      </c>
      <c r="L249" s="81" t="s">
        <v>1204</v>
      </c>
    </row>
    <row r="250" spans="1:12">
      <c r="A250" s="76" t="s">
        <v>321</v>
      </c>
      <c r="B250" s="77" t="s">
        <v>974</v>
      </c>
      <c r="C250" s="77" t="s">
        <v>975</v>
      </c>
      <c r="D250" s="84"/>
      <c r="E250" s="78" t="s">
        <v>240</v>
      </c>
      <c r="F250" s="79">
        <v>30.6</v>
      </c>
      <c r="G250" s="80">
        <f>D250*F250</f>
        <v>0</v>
      </c>
      <c r="H250" s="80">
        <f t="shared" si="152"/>
        <v>30.6</v>
      </c>
      <c r="I250" s="80">
        <f t="shared" si="153"/>
        <v>0</v>
      </c>
      <c r="J250" s="80">
        <f t="shared" si="154"/>
        <v>30.6</v>
      </c>
      <c r="K250" s="80">
        <f t="shared" si="155"/>
        <v>0</v>
      </c>
      <c r="L250" s="81" t="s">
        <v>1204</v>
      </c>
    </row>
    <row r="251" spans="1:12" ht="16.2">
      <c r="A251" s="22" t="s">
        <v>941</v>
      </c>
      <c r="B251" s="23"/>
      <c r="C251" s="23"/>
      <c r="D251" s="42"/>
      <c r="E251" s="24"/>
      <c r="F251" s="25"/>
      <c r="G251" s="41"/>
      <c r="H251" s="41"/>
      <c r="I251" s="41"/>
      <c r="J251" s="41"/>
      <c r="K251" s="41"/>
      <c r="L251" s="41"/>
    </row>
    <row r="252" spans="1:12">
      <c r="A252" s="77" t="s">
        <v>322</v>
      </c>
      <c r="B252" s="77" t="s">
        <v>50</v>
      </c>
      <c r="C252" s="77" t="s">
        <v>51</v>
      </c>
      <c r="D252" s="78"/>
      <c r="E252" s="78" t="s">
        <v>240</v>
      </c>
      <c r="F252" s="79">
        <v>18.3</v>
      </c>
      <c r="G252" s="80">
        <f t="shared" ref="G252:G260" si="156">D252*F252</f>
        <v>0</v>
      </c>
      <c r="H252" s="80">
        <f t="shared" ref="H252:H260" si="157">F252*(1-$H$1)</f>
        <v>18.3</v>
      </c>
      <c r="I252" s="80">
        <f t="shared" ref="I252:I260" si="158">D252*H252</f>
        <v>0</v>
      </c>
      <c r="J252" s="80">
        <f t="shared" ref="J252:J260" si="159">H252*(1-$J$1)</f>
        <v>18.3</v>
      </c>
      <c r="K252" s="80">
        <f t="shared" ref="K252:K260" si="160">D252*J252</f>
        <v>0</v>
      </c>
      <c r="L252" s="81" t="s">
        <v>1204</v>
      </c>
    </row>
    <row r="253" spans="1:12">
      <c r="A253" s="77" t="s">
        <v>322</v>
      </c>
      <c r="B253" s="77" t="s">
        <v>52</v>
      </c>
      <c r="C253" s="77" t="s">
        <v>53</v>
      </c>
      <c r="D253" s="78"/>
      <c r="E253" s="78" t="s">
        <v>240</v>
      </c>
      <c r="F253" s="79">
        <v>62.9</v>
      </c>
      <c r="G253" s="80">
        <f t="shared" si="156"/>
        <v>0</v>
      </c>
      <c r="H253" s="80">
        <f t="shared" si="157"/>
        <v>62.9</v>
      </c>
      <c r="I253" s="80">
        <f t="shared" si="158"/>
        <v>0</v>
      </c>
      <c r="J253" s="80">
        <f t="shared" si="159"/>
        <v>62.9</v>
      </c>
      <c r="K253" s="80">
        <f t="shared" si="160"/>
        <v>0</v>
      </c>
      <c r="L253" s="81" t="s">
        <v>1204</v>
      </c>
    </row>
    <row r="254" spans="1:12">
      <c r="A254" s="77" t="s">
        <v>322</v>
      </c>
      <c r="B254" s="77" t="s">
        <v>59</v>
      </c>
      <c r="C254" s="77" t="s">
        <v>60</v>
      </c>
      <c r="D254" s="78"/>
      <c r="E254" s="78" t="s">
        <v>240</v>
      </c>
      <c r="F254" s="79">
        <v>0</v>
      </c>
      <c r="G254" s="80">
        <f t="shared" si="156"/>
        <v>0</v>
      </c>
      <c r="H254" s="80">
        <f t="shared" si="157"/>
        <v>0</v>
      </c>
      <c r="I254" s="80">
        <f t="shared" si="158"/>
        <v>0</v>
      </c>
      <c r="J254" s="80">
        <f t="shared" si="159"/>
        <v>0</v>
      </c>
      <c r="K254" s="80">
        <f t="shared" si="160"/>
        <v>0</v>
      </c>
      <c r="L254" s="81" t="s">
        <v>1204</v>
      </c>
    </row>
    <row r="255" spans="1:12">
      <c r="A255" s="77" t="s">
        <v>322</v>
      </c>
      <c r="B255" s="77" t="s">
        <v>61</v>
      </c>
      <c r="C255" s="77" t="s">
        <v>62</v>
      </c>
      <c r="D255" s="78"/>
      <c r="E255" s="78" t="s">
        <v>240</v>
      </c>
      <c r="F255" s="79">
        <v>0</v>
      </c>
      <c r="G255" s="80">
        <f t="shared" si="156"/>
        <v>0</v>
      </c>
      <c r="H255" s="80">
        <f t="shared" si="157"/>
        <v>0</v>
      </c>
      <c r="I255" s="80">
        <f t="shared" si="158"/>
        <v>0</v>
      </c>
      <c r="J255" s="80">
        <f t="shared" si="159"/>
        <v>0</v>
      </c>
      <c r="K255" s="80">
        <f t="shared" si="160"/>
        <v>0</v>
      </c>
      <c r="L255" s="81" t="s">
        <v>1204</v>
      </c>
    </row>
    <row r="256" spans="1:12">
      <c r="A256" s="77" t="s">
        <v>300</v>
      </c>
      <c r="B256" s="77" t="s">
        <v>55</v>
      </c>
      <c r="C256" s="77" t="s">
        <v>56</v>
      </c>
      <c r="D256" s="78"/>
      <c r="E256" s="78" t="s">
        <v>240</v>
      </c>
      <c r="F256" s="79">
        <v>15.3</v>
      </c>
      <c r="G256" s="80">
        <f t="shared" si="156"/>
        <v>0</v>
      </c>
      <c r="H256" s="80">
        <f t="shared" si="157"/>
        <v>15.3</v>
      </c>
      <c r="I256" s="80">
        <f t="shared" si="158"/>
        <v>0</v>
      </c>
      <c r="J256" s="80">
        <f t="shared" si="159"/>
        <v>15.3</v>
      </c>
      <c r="K256" s="80">
        <f t="shared" si="160"/>
        <v>0</v>
      </c>
      <c r="L256" s="81" t="s">
        <v>1204</v>
      </c>
    </row>
    <row r="257" spans="1:12">
      <c r="A257" s="77" t="s">
        <v>300</v>
      </c>
      <c r="B257" s="77" t="s">
        <v>57</v>
      </c>
      <c r="C257" s="77" t="s">
        <v>58</v>
      </c>
      <c r="D257" s="78"/>
      <c r="E257" s="78" t="s">
        <v>240</v>
      </c>
      <c r="F257" s="79">
        <v>21.4</v>
      </c>
      <c r="G257" s="80">
        <f t="shared" si="156"/>
        <v>0</v>
      </c>
      <c r="H257" s="80">
        <f t="shared" si="157"/>
        <v>21.4</v>
      </c>
      <c r="I257" s="80">
        <f t="shared" si="158"/>
        <v>0</v>
      </c>
      <c r="J257" s="80">
        <f t="shared" si="159"/>
        <v>21.4</v>
      </c>
      <c r="K257" s="80">
        <f t="shared" si="160"/>
        <v>0</v>
      </c>
      <c r="L257" s="81" t="s">
        <v>1204</v>
      </c>
    </row>
    <row r="258" spans="1:12">
      <c r="A258" s="77" t="s">
        <v>322</v>
      </c>
      <c r="B258" s="77" t="s">
        <v>1146</v>
      </c>
      <c r="C258" s="77" t="s">
        <v>1147</v>
      </c>
      <c r="D258" s="78"/>
      <c r="E258" s="78" t="s">
        <v>240</v>
      </c>
      <c r="F258" s="79">
        <v>61.1</v>
      </c>
      <c r="G258" s="80">
        <f t="shared" si="156"/>
        <v>0</v>
      </c>
      <c r="H258" s="80">
        <f t="shared" si="157"/>
        <v>61.1</v>
      </c>
      <c r="I258" s="80">
        <f t="shared" si="158"/>
        <v>0</v>
      </c>
      <c r="J258" s="80">
        <f t="shared" si="159"/>
        <v>61.1</v>
      </c>
      <c r="K258" s="80">
        <f t="shared" si="160"/>
        <v>0</v>
      </c>
      <c r="L258" s="81" t="s">
        <v>1204</v>
      </c>
    </row>
    <row r="259" spans="1:12">
      <c r="A259" s="77" t="s">
        <v>322</v>
      </c>
      <c r="B259" s="77" t="s">
        <v>1148</v>
      </c>
      <c r="C259" s="77" t="s">
        <v>1149</v>
      </c>
      <c r="D259" s="78"/>
      <c r="E259" s="78" t="s">
        <v>240</v>
      </c>
      <c r="F259" s="79">
        <v>15.3</v>
      </c>
      <c r="G259" s="80">
        <f t="shared" si="156"/>
        <v>0</v>
      </c>
      <c r="H259" s="80">
        <f t="shared" si="157"/>
        <v>15.3</v>
      </c>
      <c r="I259" s="80">
        <f t="shared" si="158"/>
        <v>0</v>
      </c>
      <c r="J259" s="80">
        <f t="shared" si="159"/>
        <v>15.3</v>
      </c>
      <c r="K259" s="80">
        <f t="shared" si="160"/>
        <v>0</v>
      </c>
      <c r="L259" s="81" t="s">
        <v>1204</v>
      </c>
    </row>
    <row r="260" spans="1:12">
      <c r="A260" s="77" t="s">
        <v>322</v>
      </c>
      <c r="B260" s="77" t="s">
        <v>232</v>
      </c>
      <c r="C260" s="77" t="s">
        <v>54</v>
      </c>
      <c r="D260" s="78"/>
      <c r="E260" s="78" t="s">
        <v>240</v>
      </c>
      <c r="F260" s="79">
        <v>61.1</v>
      </c>
      <c r="G260" s="80">
        <f t="shared" si="156"/>
        <v>0</v>
      </c>
      <c r="H260" s="80">
        <f t="shared" si="157"/>
        <v>61.1</v>
      </c>
      <c r="I260" s="80">
        <f t="shared" si="158"/>
        <v>0</v>
      </c>
      <c r="J260" s="80">
        <f t="shared" si="159"/>
        <v>61.1</v>
      </c>
      <c r="K260" s="80">
        <f t="shared" si="160"/>
        <v>0</v>
      </c>
      <c r="L260" s="81" t="s">
        <v>1204</v>
      </c>
    </row>
    <row r="261" spans="1:12" ht="16.2">
      <c r="A261" s="22" t="s">
        <v>324</v>
      </c>
      <c r="B261" s="23"/>
      <c r="C261" s="23"/>
      <c r="D261" s="42"/>
      <c r="E261" s="24"/>
      <c r="F261" s="25"/>
      <c r="G261" s="41"/>
      <c r="H261" s="41"/>
      <c r="I261" s="41"/>
      <c r="J261" s="41"/>
      <c r="K261" s="41"/>
      <c r="L261" s="41"/>
    </row>
    <row r="262" spans="1:12">
      <c r="A262" s="76" t="s">
        <v>311</v>
      </c>
      <c r="B262" s="77" t="s">
        <v>957</v>
      </c>
      <c r="C262" s="77" t="s">
        <v>1199</v>
      </c>
      <c r="D262" s="84"/>
      <c r="E262" s="78" t="s">
        <v>240</v>
      </c>
      <c r="F262" s="79">
        <v>6</v>
      </c>
      <c r="G262" s="80">
        <f t="shared" ref="G262:G270" si="161">D262*F262</f>
        <v>0</v>
      </c>
      <c r="H262" s="80">
        <f t="shared" ref="H262:H270" si="162">F262*(1-$H$1)</f>
        <v>6</v>
      </c>
      <c r="I262" s="80">
        <f t="shared" ref="I262:I270" si="163">D262*H262</f>
        <v>0</v>
      </c>
      <c r="J262" s="80">
        <f t="shared" ref="J262:J270" si="164">H262*(1-$J$1)</f>
        <v>6</v>
      </c>
      <c r="K262" s="80">
        <f t="shared" ref="K262:K270" si="165">D262*J262</f>
        <v>0</v>
      </c>
      <c r="L262" s="81" t="s">
        <v>1204</v>
      </c>
    </row>
    <row r="263" spans="1:12">
      <c r="A263" s="76" t="s">
        <v>311</v>
      </c>
      <c r="B263" s="77" t="s">
        <v>958</v>
      </c>
      <c r="C263" s="77" t="s">
        <v>1201</v>
      </c>
      <c r="D263" s="84"/>
      <c r="E263" s="78" t="s">
        <v>240</v>
      </c>
      <c r="F263" s="79">
        <v>4.2</v>
      </c>
      <c r="G263" s="80">
        <f t="shared" si="161"/>
        <v>0</v>
      </c>
      <c r="H263" s="80">
        <f t="shared" si="162"/>
        <v>4.2</v>
      </c>
      <c r="I263" s="80">
        <f t="shared" si="163"/>
        <v>0</v>
      </c>
      <c r="J263" s="80">
        <f t="shared" si="164"/>
        <v>4.2</v>
      </c>
      <c r="K263" s="80">
        <f t="shared" si="165"/>
        <v>0</v>
      </c>
      <c r="L263" s="81" t="s">
        <v>1204</v>
      </c>
    </row>
    <row r="264" spans="1:12" ht="13.2" customHeight="1">
      <c r="A264" s="76" t="s">
        <v>311</v>
      </c>
      <c r="B264" s="77" t="s">
        <v>956</v>
      </c>
      <c r="C264" s="77" t="s">
        <v>1200</v>
      </c>
      <c r="D264" s="84"/>
      <c r="E264" s="78" t="s">
        <v>240</v>
      </c>
      <c r="F264" s="79">
        <v>5.65</v>
      </c>
      <c r="G264" s="80">
        <f t="shared" si="161"/>
        <v>0</v>
      </c>
      <c r="H264" s="80">
        <f t="shared" si="162"/>
        <v>5.65</v>
      </c>
      <c r="I264" s="80">
        <f t="shared" si="163"/>
        <v>0</v>
      </c>
      <c r="J264" s="80">
        <f t="shared" si="164"/>
        <v>5.65</v>
      </c>
      <c r="K264" s="80">
        <f t="shared" si="165"/>
        <v>0</v>
      </c>
      <c r="L264" s="81" t="s">
        <v>1204</v>
      </c>
    </row>
    <row r="265" spans="1:12" ht="12.75" customHeight="1">
      <c r="A265" s="76" t="s">
        <v>311</v>
      </c>
      <c r="B265" s="77" t="s">
        <v>325</v>
      </c>
      <c r="C265" s="77" t="s">
        <v>326</v>
      </c>
      <c r="D265" s="78"/>
      <c r="E265" s="78" t="s">
        <v>240</v>
      </c>
      <c r="F265" s="79">
        <v>3.6</v>
      </c>
      <c r="G265" s="80">
        <f t="shared" si="161"/>
        <v>0</v>
      </c>
      <c r="H265" s="80">
        <f t="shared" si="162"/>
        <v>3.6</v>
      </c>
      <c r="I265" s="80">
        <f t="shared" si="163"/>
        <v>0</v>
      </c>
      <c r="J265" s="80">
        <f t="shared" si="164"/>
        <v>3.6</v>
      </c>
      <c r="K265" s="80">
        <f t="shared" si="165"/>
        <v>0</v>
      </c>
      <c r="L265" s="81" t="s">
        <v>1204</v>
      </c>
    </row>
    <row r="266" spans="1:12" ht="12.75" customHeight="1">
      <c r="A266" s="76" t="s">
        <v>311</v>
      </c>
      <c r="B266" s="77" t="s">
        <v>327</v>
      </c>
      <c r="C266" s="77" t="s">
        <v>328</v>
      </c>
      <c r="D266" s="78"/>
      <c r="E266" s="78" t="s">
        <v>240</v>
      </c>
      <c r="F266" s="79">
        <v>4.7</v>
      </c>
      <c r="G266" s="80">
        <f t="shared" si="161"/>
        <v>0</v>
      </c>
      <c r="H266" s="80">
        <f t="shared" si="162"/>
        <v>4.7</v>
      </c>
      <c r="I266" s="80">
        <f t="shared" si="163"/>
        <v>0</v>
      </c>
      <c r="J266" s="80">
        <f t="shared" si="164"/>
        <v>4.7</v>
      </c>
      <c r="K266" s="80">
        <f t="shared" si="165"/>
        <v>0</v>
      </c>
      <c r="L266" s="81" t="s">
        <v>1204</v>
      </c>
    </row>
    <row r="267" spans="1:12">
      <c r="A267" s="76" t="s">
        <v>311</v>
      </c>
      <c r="B267" s="77" t="s">
        <v>329</v>
      </c>
      <c r="C267" s="77" t="s">
        <v>330</v>
      </c>
      <c r="D267" s="78"/>
      <c r="E267" s="78" t="s">
        <v>240</v>
      </c>
      <c r="F267" s="79">
        <v>4.7</v>
      </c>
      <c r="G267" s="80">
        <f t="shared" si="161"/>
        <v>0</v>
      </c>
      <c r="H267" s="80">
        <f t="shared" si="162"/>
        <v>4.7</v>
      </c>
      <c r="I267" s="80">
        <f t="shared" si="163"/>
        <v>0</v>
      </c>
      <c r="J267" s="80">
        <f t="shared" si="164"/>
        <v>4.7</v>
      </c>
      <c r="K267" s="80">
        <f t="shared" si="165"/>
        <v>0</v>
      </c>
      <c r="L267" s="81" t="s">
        <v>1204</v>
      </c>
    </row>
    <row r="268" spans="1:12">
      <c r="A268" s="76" t="s">
        <v>311</v>
      </c>
      <c r="B268" s="77" t="s">
        <v>959</v>
      </c>
      <c r="C268" s="77" t="s">
        <v>960</v>
      </c>
      <c r="D268" s="84"/>
      <c r="E268" s="78" t="s">
        <v>240</v>
      </c>
      <c r="F268" s="79">
        <v>3.6</v>
      </c>
      <c r="G268" s="80">
        <f t="shared" si="161"/>
        <v>0</v>
      </c>
      <c r="H268" s="80">
        <f t="shared" si="162"/>
        <v>3.6</v>
      </c>
      <c r="I268" s="80">
        <f t="shared" si="163"/>
        <v>0</v>
      </c>
      <c r="J268" s="80">
        <f t="shared" si="164"/>
        <v>3.6</v>
      </c>
      <c r="K268" s="80">
        <f t="shared" si="165"/>
        <v>0</v>
      </c>
      <c r="L268" s="81" t="s">
        <v>1204</v>
      </c>
    </row>
    <row r="269" spans="1:12">
      <c r="A269" s="76" t="s">
        <v>311</v>
      </c>
      <c r="B269" s="77" t="s">
        <v>961</v>
      </c>
      <c r="C269" s="77" t="s">
        <v>962</v>
      </c>
      <c r="D269" s="84"/>
      <c r="E269" s="78" t="s">
        <v>240</v>
      </c>
      <c r="F269" s="79">
        <v>3.6</v>
      </c>
      <c r="G269" s="80">
        <f t="shared" si="161"/>
        <v>0</v>
      </c>
      <c r="H269" s="80">
        <f t="shared" si="162"/>
        <v>3.6</v>
      </c>
      <c r="I269" s="80">
        <f t="shared" si="163"/>
        <v>0</v>
      </c>
      <c r="J269" s="80">
        <f t="shared" si="164"/>
        <v>3.6</v>
      </c>
      <c r="K269" s="80">
        <f t="shared" si="165"/>
        <v>0</v>
      </c>
      <c r="L269" s="81" t="s">
        <v>1204</v>
      </c>
    </row>
    <row r="270" spans="1:12">
      <c r="A270" s="76" t="s">
        <v>311</v>
      </c>
      <c r="B270" s="77" t="s">
        <v>963</v>
      </c>
      <c r="C270" s="77" t="s">
        <v>964</v>
      </c>
      <c r="D270" s="84"/>
      <c r="E270" s="78" t="s">
        <v>240</v>
      </c>
      <c r="F270" s="79">
        <v>4.7</v>
      </c>
      <c r="G270" s="80">
        <f t="shared" si="161"/>
        <v>0</v>
      </c>
      <c r="H270" s="80">
        <f t="shared" si="162"/>
        <v>4.7</v>
      </c>
      <c r="I270" s="80">
        <f t="shared" si="163"/>
        <v>0</v>
      </c>
      <c r="J270" s="80">
        <f t="shared" si="164"/>
        <v>4.7</v>
      </c>
      <c r="K270" s="80">
        <f t="shared" si="165"/>
        <v>0</v>
      </c>
      <c r="L270" s="81" t="s">
        <v>1204</v>
      </c>
    </row>
    <row r="271" spans="1:12" ht="16.2">
      <c r="A271" s="22" t="s">
        <v>331</v>
      </c>
      <c r="B271" s="23"/>
      <c r="C271" s="23"/>
      <c r="D271" s="42"/>
      <c r="E271" s="24"/>
      <c r="F271" s="25"/>
      <c r="G271" s="41"/>
      <c r="H271" s="41"/>
      <c r="I271" s="41"/>
      <c r="J271" s="41"/>
      <c r="K271" s="41"/>
      <c r="L271" s="41"/>
    </row>
    <row r="272" spans="1:12">
      <c r="A272" s="39" t="s">
        <v>1168</v>
      </c>
      <c r="B272" s="39" t="s">
        <v>1202</v>
      </c>
      <c r="C272" s="39" t="s">
        <v>1203</v>
      </c>
      <c r="D272" s="27"/>
      <c r="E272" s="27" t="s">
        <v>240</v>
      </c>
      <c r="F272" s="52">
        <v>9.4</v>
      </c>
      <c r="G272" s="40">
        <f>D272*F272</f>
        <v>0</v>
      </c>
      <c r="H272" s="40">
        <f>F272*(1-$H$1)</f>
        <v>9.4</v>
      </c>
      <c r="I272" s="40">
        <f>D272*H272</f>
        <v>0</v>
      </c>
      <c r="J272" s="40">
        <f>H272</f>
        <v>9.4</v>
      </c>
      <c r="K272" s="40">
        <f>D272*J272</f>
        <v>0</v>
      </c>
      <c r="L272" s="32"/>
    </row>
    <row r="273" spans="1:13">
      <c r="A273" s="26" t="s">
        <v>334</v>
      </c>
      <c r="B273" s="26" t="s">
        <v>332</v>
      </c>
      <c r="C273" s="26" t="s">
        <v>333</v>
      </c>
      <c r="D273" s="27"/>
      <c r="E273" s="27" t="s">
        <v>240</v>
      </c>
      <c r="F273" s="52">
        <v>12.3</v>
      </c>
      <c r="G273" s="40">
        <f>D273*F273</f>
        <v>0</v>
      </c>
      <c r="H273" s="40">
        <f>F273*(1-$H$1)</f>
        <v>12.3</v>
      </c>
      <c r="I273" s="40">
        <f>D273*H273</f>
        <v>0</v>
      </c>
      <c r="J273" s="40">
        <f>H273</f>
        <v>12.3</v>
      </c>
      <c r="K273" s="40">
        <f>D273*J273</f>
        <v>0</v>
      </c>
      <c r="L273" s="32"/>
    </row>
    <row r="274" spans="1:13" ht="16.2">
      <c r="A274" s="22" t="s">
        <v>943</v>
      </c>
      <c r="B274" s="23"/>
      <c r="C274" s="23"/>
      <c r="D274" s="42"/>
      <c r="E274" s="24"/>
      <c r="F274" s="25"/>
      <c r="G274" s="41"/>
      <c r="H274" s="41"/>
      <c r="I274" s="41"/>
      <c r="J274" s="41"/>
      <c r="K274" s="41"/>
      <c r="L274" s="41"/>
      <c r="M274" s="63"/>
    </row>
    <row r="275" spans="1:13">
      <c r="A275" s="76" t="s">
        <v>321</v>
      </c>
      <c r="B275" s="77" t="s">
        <v>63</v>
      </c>
      <c r="C275" s="77" t="s">
        <v>1150</v>
      </c>
      <c r="D275" s="85"/>
      <c r="E275" s="84" t="s">
        <v>240</v>
      </c>
      <c r="F275" s="79">
        <v>171.5</v>
      </c>
      <c r="G275" s="80">
        <f t="shared" ref="G275:G284" si="166">D275*F275</f>
        <v>0</v>
      </c>
      <c r="H275" s="80">
        <f t="shared" ref="H275:H284" si="167">F275*(1-$H$1)</f>
        <v>171.5</v>
      </c>
      <c r="I275" s="80">
        <f t="shared" ref="I275:I284" si="168">D275*H275</f>
        <v>0</v>
      </c>
      <c r="J275" s="80">
        <f t="shared" ref="J275:J284" si="169">H275*(1-$J$1)</f>
        <v>171.5</v>
      </c>
      <c r="K275" s="80">
        <f t="shared" ref="K275:K284" si="170">D275*J275</f>
        <v>0</v>
      </c>
      <c r="L275" s="81" t="s">
        <v>1204</v>
      </c>
    </row>
    <row r="276" spans="1:13">
      <c r="A276" s="76" t="s">
        <v>321</v>
      </c>
      <c r="B276" s="77" t="s">
        <v>64</v>
      </c>
      <c r="C276" s="77" t="s">
        <v>901</v>
      </c>
      <c r="D276" s="85"/>
      <c r="E276" s="84" t="s">
        <v>240</v>
      </c>
      <c r="F276" s="79">
        <v>42.4</v>
      </c>
      <c r="G276" s="80">
        <f t="shared" si="166"/>
        <v>0</v>
      </c>
      <c r="H276" s="80">
        <f t="shared" si="167"/>
        <v>42.4</v>
      </c>
      <c r="I276" s="80">
        <f t="shared" si="168"/>
        <v>0</v>
      </c>
      <c r="J276" s="80">
        <f t="shared" si="169"/>
        <v>42.4</v>
      </c>
      <c r="K276" s="80">
        <f t="shared" si="170"/>
        <v>0</v>
      </c>
      <c r="L276" s="81" t="s">
        <v>1204</v>
      </c>
    </row>
    <row r="277" spans="1:13">
      <c r="A277" s="76" t="s">
        <v>321</v>
      </c>
      <c r="B277" s="77" t="s">
        <v>902</v>
      </c>
      <c r="C277" s="77" t="s">
        <v>903</v>
      </c>
      <c r="D277" s="85"/>
      <c r="E277" s="84" t="s">
        <v>240</v>
      </c>
      <c r="F277" s="79">
        <v>47.1</v>
      </c>
      <c r="G277" s="80">
        <f t="shared" si="166"/>
        <v>0</v>
      </c>
      <c r="H277" s="80">
        <f t="shared" si="167"/>
        <v>47.1</v>
      </c>
      <c r="I277" s="80">
        <f t="shared" si="168"/>
        <v>0</v>
      </c>
      <c r="J277" s="80">
        <f t="shared" si="169"/>
        <v>47.1</v>
      </c>
      <c r="K277" s="80">
        <f t="shared" si="170"/>
        <v>0</v>
      </c>
      <c r="L277" s="81" t="s">
        <v>1204</v>
      </c>
    </row>
    <row r="278" spans="1:13">
      <c r="A278" s="76" t="s">
        <v>321</v>
      </c>
      <c r="B278" s="77" t="s">
        <v>904</v>
      </c>
      <c r="C278" s="77" t="s">
        <v>905</v>
      </c>
      <c r="D278" s="85"/>
      <c r="E278" s="84" t="s">
        <v>240</v>
      </c>
      <c r="F278" s="79">
        <v>42.4</v>
      </c>
      <c r="G278" s="80">
        <f t="shared" si="166"/>
        <v>0</v>
      </c>
      <c r="H278" s="80">
        <f t="shared" si="167"/>
        <v>42.4</v>
      </c>
      <c r="I278" s="80">
        <f t="shared" si="168"/>
        <v>0</v>
      </c>
      <c r="J278" s="80">
        <f t="shared" si="169"/>
        <v>42.4</v>
      </c>
      <c r="K278" s="80">
        <f t="shared" si="170"/>
        <v>0</v>
      </c>
      <c r="L278" s="81" t="s">
        <v>1204</v>
      </c>
    </row>
    <row r="279" spans="1:13">
      <c r="A279" s="76" t="s">
        <v>321</v>
      </c>
      <c r="B279" s="77" t="s">
        <v>65</v>
      </c>
      <c r="C279" s="77" t="s">
        <v>906</v>
      </c>
      <c r="D279" s="85"/>
      <c r="E279" s="84" t="s">
        <v>240</v>
      </c>
      <c r="F279" s="79">
        <v>529.5</v>
      </c>
      <c r="G279" s="80">
        <f t="shared" si="166"/>
        <v>0</v>
      </c>
      <c r="H279" s="80">
        <f t="shared" si="167"/>
        <v>529.5</v>
      </c>
      <c r="I279" s="80">
        <f t="shared" si="168"/>
        <v>0</v>
      </c>
      <c r="J279" s="80">
        <f t="shared" si="169"/>
        <v>529.5</v>
      </c>
      <c r="K279" s="80">
        <f t="shared" si="170"/>
        <v>0</v>
      </c>
      <c r="L279" s="81" t="s">
        <v>1204</v>
      </c>
    </row>
    <row r="280" spans="1:13">
      <c r="A280" s="76" t="s">
        <v>321</v>
      </c>
      <c r="B280" s="77" t="s">
        <v>66</v>
      </c>
      <c r="C280" s="77" t="s">
        <v>907</v>
      </c>
      <c r="D280" s="85"/>
      <c r="E280" s="84" t="s">
        <v>240</v>
      </c>
      <c r="F280" s="79">
        <v>15.3</v>
      </c>
      <c r="G280" s="80">
        <f t="shared" si="166"/>
        <v>0</v>
      </c>
      <c r="H280" s="80">
        <f t="shared" si="167"/>
        <v>15.3</v>
      </c>
      <c r="I280" s="80">
        <f t="shared" si="168"/>
        <v>0</v>
      </c>
      <c r="J280" s="80">
        <f t="shared" si="169"/>
        <v>15.3</v>
      </c>
      <c r="K280" s="80">
        <f t="shared" si="170"/>
        <v>0</v>
      </c>
      <c r="L280" s="81" t="s">
        <v>1204</v>
      </c>
    </row>
    <row r="281" spans="1:13">
      <c r="A281" s="76" t="s">
        <v>321</v>
      </c>
      <c r="B281" s="77" t="s">
        <v>67</v>
      </c>
      <c r="C281" s="77" t="s">
        <v>908</v>
      </c>
      <c r="D281" s="85"/>
      <c r="E281" s="84" t="s">
        <v>240</v>
      </c>
      <c r="F281" s="79">
        <v>153</v>
      </c>
      <c r="G281" s="80">
        <f t="shared" si="166"/>
        <v>0</v>
      </c>
      <c r="H281" s="80">
        <f t="shared" si="167"/>
        <v>153</v>
      </c>
      <c r="I281" s="80">
        <f t="shared" si="168"/>
        <v>0</v>
      </c>
      <c r="J281" s="80">
        <f t="shared" si="169"/>
        <v>153</v>
      </c>
      <c r="K281" s="80">
        <f t="shared" si="170"/>
        <v>0</v>
      </c>
      <c r="L281" s="81" t="s">
        <v>1204</v>
      </c>
    </row>
    <row r="282" spans="1:13">
      <c r="A282" s="76" t="s">
        <v>321</v>
      </c>
      <c r="B282" s="77" t="s">
        <v>68</v>
      </c>
      <c r="C282" s="77" t="s">
        <v>909</v>
      </c>
      <c r="D282" s="85"/>
      <c r="E282" s="84" t="s">
        <v>240</v>
      </c>
      <c r="F282" s="79">
        <v>4118.1000000000004</v>
      </c>
      <c r="G282" s="80">
        <f t="shared" si="166"/>
        <v>0</v>
      </c>
      <c r="H282" s="80">
        <f t="shared" si="167"/>
        <v>4118.1000000000004</v>
      </c>
      <c r="I282" s="80">
        <f t="shared" si="168"/>
        <v>0</v>
      </c>
      <c r="J282" s="80">
        <f t="shared" si="169"/>
        <v>4118.1000000000004</v>
      </c>
      <c r="K282" s="80">
        <f t="shared" si="170"/>
        <v>0</v>
      </c>
      <c r="L282" s="81" t="s">
        <v>1204</v>
      </c>
    </row>
    <row r="283" spans="1:13">
      <c r="A283" s="76" t="s">
        <v>321</v>
      </c>
      <c r="B283" s="77" t="s">
        <v>69</v>
      </c>
      <c r="C283" s="77" t="s">
        <v>910</v>
      </c>
      <c r="D283" s="85"/>
      <c r="E283" s="84" t="s">
        <v>240</v>
      </c>
      <c r="F283" s="79">
        <v>64.7</v>
      </c>
      <c r="G283" s="80">
        <f t="shared" si="166"/>
        <v>0</v>
      </c>
      <c r="H283" s="80">
        <f t="shared" si="167"/>
        <v>64.7</v>
      </c>
      <c r="I283" s="80">
        <f t="shared" si="168"/>
        <v>0</v>
      </c>
      <c r="J283" s="80">
        <f t="shared" si="169"/>
        <v>64.7</v>
      </c>
      <c r="K283" s="80">
        <f t="shared" si="170"/>
        <v>0</v>
      </c>
      <c r="L283" s="81" t="s">
        <v>1204</v>
      </c>
    </row>
    <row r="284" spans="1:13">
      <c r="A284" s="76" t="s">
        <v>321</v>
      </c>
      <c r="B284" s="77" t="s">
        <v>70</v>
      </c>
      <c r="C284" s="77" t="s">
        <v>911</v>
      </c>
      <c r="D284" s="85"/>
      <c r="E284" s="84" t="s">
        <v>240</v>
      </c>
      <c r="F284" s="79">
        <v>64.7</v>
      </c>
      <c r="G284" s="80">
        <f t="shared" si="166"/>
        <v>0</v>
      </c>
      <c r="H284" s="80">
        <f t="shared" si="167"/>
        <v>64.7</v>
      </c>
      <c r="I284" s="80">
        <f t="shared" si="168"/>
        <v>0</v>
      </c>
      <c r="J284" s="80">
        <f t="shared" si="169"/>
        <v>64.7</v>
      </c>
      <c r="K284" s="80">
        <f t="shared" si="170"/>
        <v>0</v>
      </c>
      <c r="L284" s="81" t="s">
        <v>1204</v>
      </c>
    </row>
    <row r="285" spans="1:13" ht="16.2">
      <c r="A285" s="22" t="s">
        <v>944</v>
      </c>
      <c r="B285" s="23"/>
      <c r="C285" s="23"/>
      <c r="D285" s="42"/>
      <c r="E285" s="24"/>
      <c r="F285" s="25"/>
      <c r="G285" s="41"/>
      <c r="H285" s="41"/>
      <c r="I285" s="41"/>
      <c r="J285" s="41"/>
      <c r="K285" s="41"/>
      <c r="L285" s="41"/>
    </row>
    <row r="286" spans="1:13">
      <c r="A286" s="76" t="s">
        <v>321</v>
      </c>
      <c r="B286" s="77" t="s">
        <v>1020</v>
      </c>
      <c r="C286" s="77" t="s">
        <v>1021</v>
      </c>
      <c r="D286" s="78"/>
      <c r="E286" s="78" t="s">
        <v>240</v>
      </c>
      <c r="F286" s="79">
        <v>94.1</v>
      </c>
      <c r="G286" s="80">
        <f t="shared" ref="G286:G302" si="171">D286*F286</f>
        <v>0</v>
      </c>
      <c r="H286" s="80">
        <f t="shared" ref="H286:H302" si="172">F286*(1-$H$1)</f>
        <v>94.1</v>
      </c>
      <c r="I286" s="80">
        <f t="shared" ref="I286:I302" si="173">D286*H286</f>
        <v>0</v>
      </c>
      <c r="J286" s="80">
        <f t="shared" ref="J286:J302" si="174">H286*(1-$J$1)</f>
        <v>94.1</v>
      </c>
      <c r="K286" s="80">
        <f t="shared" ref="K286:K302" si="175">D286*J286</f>
        <v>0</v>
      </c>
      <c r="L286" s="81" t="s">
        <v>1204</v>
      </c>
    </row>
    <row r="287" spans="1:13">
      <c r="A287" s="76" t="s">
        <v>321</v>
      </c>
      <c r="B287" s="77" t="s">
        <v>889</v>
      </c>
      <c r="C287" s="77" t="s">
        <v>890</v>
      </c>
      <c r="D287" s="78"/>
      <c r="E287" s="78" t="s">
        <v>240</v>
      </c>
      <c r="F287" s="79">
        <v>553</v>
      </c>
      <c r="G287" s="80">
        <f t="shared" si="171"/>
        <v>0</v>
      </c>
      <c r="H287" s="80">
        <f t="shared" si="172"/>
        <v>553</v>
      </c>
      <c r="I287" s="80">
        <f t="shared" si="173"/>
        <v>0</v>
      </c>
      <c r="J287" s="80">
        <f t="shared" si="174"/>
        <v>553</v>
      </c>
      <c r="K287" s="80">
        <f t="shared" si="175"/>
        <v>0</v>
      </c>
      <c r="L287" s="81" t="s">
        <v>1204</v>
      </c>
    </row>
    <row r="288" spans="1:13">
      <c r="A288" s="76" t="s">
        <v>321</v>
      </c>
      <c r="B288" s="77" t="s">
        <v>891</v>
      </c>
      <c r="C288" s="77" t="s">
        <v>892</v>
      </c>
      <c r="D288" s="78"/>
      <c r="E288" s="78" t="s">
        <v>240</v>
      </c>
      <c r="F288" s="79">
        <v>1023.6</v>
      </c>
      <c r="G288" s="80">
        <f t="shared" si="171"/>
        <v>0</v>
      </c>
      <c r="H288" s="80">
        <f t="shared" si="172"/>
        <v>1023.6</v>
      </c>
      <c r="I288" s="80">
        <f t="shared" si="173"/>
        <v>0</v>
      </c>
      <c r="J288" s="80">
        <f t="shared" si="174"/>
        <v>1023.6</v>
      </c>
      <c r="K288" s="80">
        <f t="shared" si="175"/>
        <v>0</v>
      </c>
      <c r="L288" s="81" t="s">
        <v>1204</v>
      </c>
    </row>
    <row r="289" spans="1:12">
      <c r="A289" s="76" t="s">
        <v>321</v>
      </c>
      <c r="B289" s="77" t="s">
        <v>893</v>
      </c>
      <c r="C289" s="77" t="s">
        <v>894</v>
      </c>
      <c r="D289" s="78"/>
      <c r="E289" s="78" t="s">
        <v>240</v>
      </c>
      <c r="F289" s="79">
        <v>54.2</v>
      </c>
      <c r="G289" s="80">
        <f t="shared" si="171"/>
        <v>0</v>
      </c>
      <c r="H289" s="80">
        <f t="shared" si="172"/>
        <v>54.2</v>
      </c>
      <c r="I289" s="80">
        <f t="shared" si="173"/>
        <v>0</v>
      </c>
      <c r="J289" s="80">
        <f t="shared" si="174"/>
        <v>54.2</v>
      </c>
      <c r="K289" s="80">
        <f t="shared" si="175"/>
        <v>0</v>
      </c>
      <c r="L289" s="81" t="s">
        <v>1204</v>
      </c>
    </row>
    <row r="290" spans="1:12">
      <c r="A290" s="76" t="s">
        <v>321</v>
      </c>
      <c r="B290" s="77" t="s">
        <v>895</v>
      </c>
      <c r="C290" s="77" t="s">
        <v>896</v>
      </c>
      <c r="D290" s="78"/>
      <c r="E290" s="78" t="s">
        <v>240</v>
      </c>
      <c r="F290" s="79">
        <v>29.4</v>
      </c>
      <c r="G290" s="80">
        <f t="shared" si="171"/>
        <v>0</v>
      </c>
      <c r="H290" s="80">
        <f t="shared" si="172"/>
        <v>29.4</v>
      </c>
      <c r="I290" s="80">
        <f t="shared" si="173"/>
        <v>0</v>
      </c>
      <c r="J290" s="80">
        <f t="shared" si="174"/>
        <v>29.4</v>
      </c>
      <c r="K290" s="80">
        <f t="shared" si="175"/>
        <v>0</v>
      </c>
      <c r="L290" s="81" t="s">
        <v>1204</v>
      </c>
    </row>
    <row r="291" spans="1:12">
      <c r="A291" s="76" t="s">
        <v>321</v>
      </c>
      <c r="B291" s="77" t="s">
        <v>897</v>
      </c>
      <c r="C291" s="77" t="s">
        <v>898</v>
      </c>
      <c r="D291" s="78"/>
      <c r="E291" s="78" t="s">
        <v>240</v>
      </c>
      <c r="F291" s="79">
        <v>51.7</v>
      </c>
      <c r="G291" s="80">
        <f t="shared" si="171"/>
        <v>0</v>
      </c>
      <c r="H291" s="80">
        <f t="shared" si="172"/>
        <v>51.7</v>
      </c>
      <c r="I291" s="80">
        <f t="shared" si="173"/>
        <v>0</v>
      </c>
      <c r="J291" s="80">
        <f t="shared" si="174"/>
        <v>51.7</v>
      </c>
      <c r="K291" s="80">
        <f t="shared" si="175"/>
        <v>0</v>
      </c>
      <c r="L291" s="81" t="s">
        <v>1204</v>
      </c>
    </row>
    <row r="292" spans="1:12">
      <c r="A292" s="76" t="s">
        <v>321</v>
      </c>
      <c r="B292" s="77" t="s">
        <v>899</v>
      </c>
      <c r="C292" s="77" t="s">
        <v>900</v>
      </c>
      <c r="D292" s="78"/>
      <c r="E292" s="78" t="s">
        <v>240</v>
      </c>
      <c r="F292" s="79">
        <v>776.6</v>
      </c>
      <c r="G292" s="80">
        <f t="shared" si="171"/>
        <v>0</v>
      </c>
      <c r="H292" s="80">
        <f t="shared" si="172"/>
        <v>776.6</v>
      </c>
      <c r="I292" s="80">
        <f t="shared" si="173"/>
        <v>0</v>
      </c>
      <c r="J292" s="80">
        <f t="shared" si="174"/>
        <v>776.6</v>
      </c>
      <c r="K292" s="80">
        <f t="shared" si="175"/>
        <v>0</v>
      </c>
      <c r="L292" s="81" t="s">
        <v>1204</v>
      </c>
    </row>
    <row r="293" spans="1:12">
      <c r="A293" s="76" t="s">
        <v>321</v>
      </c>
      <c r="B293" s="77" t="s">
        <v>64</v>
      </c>
      <c r="C293" s="77" t="s">
        <v>901</v>
      </c>
      <c r="D293" s="78"/>
      <c r="E293" s="78" t="s">
        <v>240</v>
      </c>
      <c r="F293" s="79">
        <v>42.4</v>
      </c>
      <c r="G293" s="80">
        <f t="shared" si="171"/>
        <v>0</v>
      </c>
      <c r="H293" s="80">
        <f t="shared" si="172"/>
        <v>42.4</v>
      </c>
      <c r="I293" s="80">
        <f t="shared" si="173"/>
        <v>0</v>
      </c>
      <c r="J293" s="80">
        <f t="shared" si="174"/>
        <v>42.4</v>
      </c>
      <c r="K293" s="80">
        <f t="shared" si="175"/>
        <v>0</v>
      </c>
      <c r="L293" s="81" t="s">
        <v>1204</v>
      </c>
    </row>
    <row r="294" spans="1:12">
      <c r="A294" s="76" t="s">
        <v>321</v>
      </c>
      <c r="B294" s="77" t="s">
        <v>902</v>
      </c>
      <c r="C294" s="77" t="s">
        <v>903</v>
      </c>
      <c r="D294" s="78"/>
      <c r="E294" s="78" t="s">
        <v>240</v>
      </c>
      <c r="F294" s="79">
        <v>47.1</v>
      </c>
      <c r="G294" s="80">
        <f t="shared" si="171"/>
        <v>0</v>
      </c>
      <c r="H294" s="80">
        <f t="shared" si="172"/>
        <v>47.1</v>
      </c>
      <c r="I294" s="80">
        <f t="shared" si="173"/>
        <v>0</v>
      </c>
      <c r="J294" s="80">
        <f t="shared" si="174"/>
        <v>47.1</v>
      </c>
      <c r="K294" s="80">
        <f t="shared" si="175"/>
        <v>0</v>
      </c>
      <c r="L294" s="81" t="s">
        <v>1204</v>
      </c>
    </row>
    <row r="295" spans="1:12">
      <c r="A295" s="76" t="s">
        <v>321</v>
      </c>
      <c r="B295" s="77" t="s">
        <v>904</v>
      </c>
      <c r="C295" s="77" t="s">
        <v>905</v>
      </c>
      <c r="D295" s="78"/>
      <c r="E295" s="78" t="s">
        <v>240</v>
      </c>
      <c r="F295" s="79">
        <v>42.4</v>
      </c>
      <c r="G295" s="80">
        <f t="shared" si="171"/>
        <v>0</v>
      </c>
      <c r="H295" s="80">
        <f t="shared" si="172"/>
        <v>42.4</v>
      </c>
      <c r="I295" s="80">
        <f t="shared" si="173"/>
        <v>0</v>
      </c>
      <c r="J295" s="80">
        <f t="shared" si="174"/>
        <v>42.4</v>
      </c>
      <c r="K295" s="80">
        <f t="shared" si="175"/>
        <v>0</v>
      </c>
      <c r="L295" s="81" t="s">
        <v>1204</v>
      </c>
    </row>
    <row r="296" spans="1:12">
      <c r="A296" s="76" t="s">
        <v>321</v>
      </c>
      <c r="B296" s="77" t="s">
        <v>65</v>
      </c>
      <c r="C296" s="77" t="s">
        <v>906</v>
      </c>
      <c r="D296" s="78"/>
      <c r="E296" s="78" t="s">
        <v>240</v>
      </c>
      <c r="F296" s="79">
        <v>529.5</v>
      </c>
      <c r="G296" s="80">
        <f t="shared" si="171"/>
        <v>0</v>
      </c>
      <c r="H296" s="80">
        <f t="shared" si="172"/>
        <v>529.5</v>
      </c>
      <c r="I296" s="80">
        <f t="shared" si="173"/>
        <v>0</v>
      </c>
      <c r="J296" s="80">
        <f t="shared" si="174"/>
        <v>529.5</v>
      </c>
      <c r="K296" s="80">
        <f t="shared" si="175"/>
        <v>0</v>
      </c>
      <c r="L296" s="81" t="s">
        <v>1204</v>
      </c>
    </row>
    <row r="297" spans="1:12">
      <c r="A297" s="76" t="s">
        <v>321</v>
      </c>
      <c r="B297" s="77" t="s">
        <v>66</v>
      </c>
      <c r="C297" s="77" t="s">
        <v>907</v>
      </c>
      <c r="D297" s="78"/>
      <c r="E297" s="78" t="s">
        <v>240</v>
      </c>
      <c r="F297" s="79">
        <v>15.3</v>
      </c>
      <c r="G297" s="80">
        <f t="shared" si="171"/>
        <v>0</v>
      </c>
      <c r="H297" s="80">
        <f t="shared" si="172"/>
        <v>15.3</v>
      </c>
      <c r="I297" s="80">
        <f t="shared" si="173"/>
        <v>0</v>
      </c>
      <c r="J297" s="80">
        <f t="shared" si="174"/>
        <v>15.3</v>
      </c>
      <c r="K297" s="80">
        <f t="shared" si="175"/>
        <v>0</v>
      </c>
      <c r="L297" s="81" t="s">
        <v>1204</v>
      </c>
    </row>
    <row r="298" spans="1:12">
      <c r="A298" s="76" t="s">
        <v>321</v>
      </c>
      <c r="B298" s="77" t="s">
        <v>67</v>
      </c>
      <c r="C298" s="77" t="s">
        <v>908</v>
      </c>
      <c r="D298" s="78"/>
      <c r="E298" s="78" t="s">
        <v>240</v>
      </c>
      <c r="F298" s="79">
        <v>153</v>
      </c>
      <c r="G298" s="80">
        <f t="shared" si="171"/>
        <v>0</v>
      </c>
      <c r="H298" s="80">
        <f t="shared" si="172"/>
        <v>153</v>
      </c>
      <c r="I298" s="80">
        <f t="shared" si="173"/>
        <v>0</v>
      </c>
      <c r="J298" s="80">
        <f t="shared" si="174"/>
        <v>153</v>
      </c>
      <c r="K298" s="80">
        <f t="shared" si="175"/>
        <v>0</v>
      </c>
      <c r="L298" s="81" t="s">
        <v>1204</v>
      </c>
    </row>
    <row r="299" spans="1:12">
      <c r="A299" s="76" t="s">
        <v>321</v>
      </c>
      <c r="B299" s="77" t="s">
        <v>68</v>
      </c>
      <c r="C299" s="77" t="s">
        <v>909</v>
      </c>
      <c r="D299" s="78"/>
      <c r="E299" s="78" t="s">
        <v>240</v>
      </c>
      <c r="F299" s="79">
        <v>4118.1000000000004</v>
      </c>
      <c r="G299" s="80">
        <f t="shared" si="171"/>
        <v>0</v>
      </c>
      <c r="H299" s="80">
        <f t="shared" si="172"/>
        <v>4118.1000000000004</v>
      </c>
      <c r="I299" s="80">
        <f t="shared" si="173"/>
        <v>0</v>
      </c>
      <c r="J299" s="80">
        <f t="shared" si="174"/>
        <v>4118.1000000000004</v>
      </c>
      <c r="K299" s="80">
        <f t="shared" si="175"/>
        <v>0</v>
      </c>
      <c r="L299" s="81" t="s">
        <v>1204</v>
      </c>
    </row>
    <row r="300" spans="1:12">
      <c r="A300" s="76" t="s">
        <v>321</v>
      </c>
      <c r="B300" s="77" t="s">
        <v>69</v>
      </c>
      <c r="C300" s="77" t="s">
        <v>910</v>
      </c>
      <c r="D300" s="78"/>
      <c r="E300" s="78" t="s">
        <v>240</v>
      </c>
      <c r="F300" s="79">
        <v>64.7</v>
      </c>
      <c r="G300" s="80">
        <f t="shared" si="171"/>
        <v>0</v>
      </c>
      <c r="H300" s="80">
        <f t="shared" si="172"/>
        <v>64.7</v>
      </c>
      <c r="I300" s="80">
        <f t="shared" si="173"/>
        <v>0</v>
      </c>
      <c r="J300" s="80">
        <f t="shared" si="174"/>
        <v>64.7</v>
      </c>
      <c r="K300" s="80">
        <f t="shared" si="175"/>
        <v>0</v>
      </c>
      <c r="L300" s="81" t="s">
        <v>1204</v>
      </c>
    </row>
    <row r="301" spans="1:12">
      <c r="A301" s="76" t="s">
        <v>321</v>
      </c>
      <c r="B301" s="77" t="s">
        <v>70</v>
      </c>
      <c r="C301" s="77" t="s">
        <v>911</v>
      </c>
      <c r="D301" s="78"/>
      <c r="E301" s="78" t="s">
        <v>240</v>
      </c>
      <c r="F301" s="79">
        <v>64.7</v>
      </c>
      <c r="G301" s="80">
        <f t="shared" si="171"/>
        <v>0</v>
      </c>
      <c r="H301" s="80">
        <f t="shared" si="172"/>
        <v>64.7</v>
      </c>
      <c r="I301" s="80">
        <f t="shared" si="173"/>
        <v>0</v>
      </c>
      <c r="J301" s="80">
        <f t="shared" si="174"/>
        <v>64.7</v>
      </c>
      <c r="K301" s="80">
        <f t="shared" si="175"/>
        <v>0</v>
      </c>
      <c r="L301" s="81" t="s">
        <v>1204</v>
      </c>
    </row>
    <row r="302" spans="1:12">
      <c r="A302" s="76" t="s">
        <v>321</v>
      </c>
      <c r="B302" s="77" t="s">
        <v>63</v>
      </c>
      <c r="C302" s="77" t="s">
        <v>1150</v>
      </c>
      <c r="D302" s="78"/>
      <c r="E302" s="78" t="s">
        <v>240</v>
      </c>
      <c r="F302" s="79">
        <v>171.5</v>
      </c>
      <c r="G302" s="80">
        <f t="shared" si="171"/>
        <v>0</v>
      </c>
      <c r="H302" s="80">
        <f t="shared" si="172"/>
        <v>171.5</v>
      </c>
      <c r="I302" s="80">
        <f t="shared" si="173"/>
        <v>0</v>
      </c>
      <c r="J302" s="80">
        <f t="shared" si="174"/>
        <v>171.5</v>
      </c>
      <c r="K302" s="80">
        <f t="shared" si="175"/>
        <v>0</v>
      </c>
      <c r="L302" s="81" t="s">
        <v>1204</v>
      </c>
    </row>
    <row r="303" spans="1:12" ht="16.2">
      <c r="A303" s="22" t="s">
        <v>949</v>
      </c>
      <c r="B303" s="23"/>
      <c r="C303" s="23"/>
      <c r="D303" s="42"/>
      <c r="E303" s="24"/>
      <c r="F303" s="25"/>
      <c r="G303" s="41"/>
      <c r="H303" s="41"/>
      <c r="I303" s="41"/>
      <c r="J303" s="41"/>
      <c r="K303" s="41"/>
      <c r="L303" s="41"/>
    </row>
    <row r="304" spans="1:12">
      <c r="A304" s="76" t="s">
        <v>321</v>
      </c>
      <c r="B304" s="77" t="s">
        <v>73</v>
      </c>
      <c r="C304" s="77" t="s">
        <v>74</v>
      </c>
      <c r="D304" s="78"/>
      <c r="E304" s="78" t="s">
        <v>240</v>
      </c>
      <c r="F304" s="79">
        <v>647.1</v>
      </c>
      <c r="G304" s="80">
        <f>D304*F304</f>
        <v>0</v>
      </c>
      <c r="H304" s="80">
        <f t="shared" ref="H304:H308" si="176">F304*(1-$H$1)</f>
        <v>647.1</v>
      </c>
      <c r="I304" s="80">
        <f t="shared" ref="I304:I308" si="177">D304*H304</f>
        <v>0</v>
      </c>
      <c r="J304" s="80">
        <f t="shared" ref="J304:J308" si="178">H304*(1-$J$1)</f>
        <v>647.1</v>
      </c>
      <c r="K304" s="80">
        <f t="shared" ref="K304:K308" si="179">D304*J304</f>
        <v>0</v>
      </c>
      <c r="L304" s="81" t="s">
        <v>1204</v>
      </c>
    </row>
    <row r="305" spans="1:12">
      <c r="A305" s="76" t="s">
        <v>321</v>
      </c>
      <c r="B305" s="77" t="s">
        <v>75</v>
      </c>
      <c r="C305" s="77" t="s">
        <v>76</v>
      </c>
      <c r="D305" s="78"/>
      <c r="E305" s="78" t="s">
        <v>240</v>
      </c>
      <c r="F305" s="79">
        <v>941.3</v>
      </c>
      <c r="G305" s="80">
        <f>D305*F305</f>
        <v>0</v>
      </c>
      <c r="H305" s="80">
        <f t="shared" si="176"/>
        <v>941.3</v>
      </c>
      <c r="I305" s="80">
        <f t="shared" si="177"/>
        <v>0</v>
      </c>
      <c r="J305" s="80">
        <f t="shared" si="178"/>
        <v>941.3</v>
      </c>
      <c r="K305" s="80">
        <f t="shared" si="179"/>
        <v>0</v>
      </c>
      <c r="L305" s="81" t="s">
        <v>1204</v>
      </c>
    </row>
    <row r="306" spans="1:12">
      <c r="A306" s="76" t="s">
        <v>321</v>
      </c>
      <c r="B306" s="77" t="s">
        <v>128</v>
      </c>
      <c r="C306" s="77" t="s">
        <v>129</v>
      </c>
      <c r="D306" s="78"/>
      <c r="E306" s="78" t="s">
        <v>240</v>
      </c>
      <c r="F306" s="79">
        <v>1117.8</v>
      </c>
      <c r="G306" s="80">
        <f>D306*F306</f>
        <v>0</v>
      </c>
      <c r="H306" s="80">
        <f t="shared" si="176"/>
        <v>1117.8</v>
      </c>
      <c r="I306" s="80">
        <f t="shared" si="177"/>
        <v>0</v>
      </c>
      <c r="J306" s="80">
        <f t="shared" si="178"/>
        <v>1117.8</v>
      </c>
      <c r="K306" s="80">
        <f t="shared" si="179"/>
        <v>0</v>
      </c>
      <c r="L306" s="81" t="s">
        <v>1204</v>
      </c>
    </row>
    <row r="307" spans="1:12">
      <c r="A307" s="76" t="s">
        <v>321</v>
      </c>
      <c r="B307" s="77" t="s">
        <v>130</v>
      </c>
      <c r="C307" s="77" t="s">
        <v>131</v>
      </c>
      <c r="D307" s="78"/>
      <c r="E307" s="78" t="s">
        <v>240</v>
      </c>
      <c r="F307" s="79">
        <v>1294.3</v>
      </c>
      <c r="G307" s="80">
        <f>D307*F307</f>
        <v>0</v>
      </c>
      <c r="H307" s="80">
        <f t="shared" si="176"/>
        <v>1294.3</v>
      </c>
      <c r="I307" s="80">
        <f t="shared" si="177"/>
        <v>0</v>
      </c>
      <c r="J307" s="80">
        <f t="shared" si="178"/>
        <v>1294.3</v>
      </c>
      <c r="K307" s="80">
        <f t="shared" si="179"/>
        <v>0</v>
      </c>
      <c r="L307" s="81" t="s">
        <v>1204</v>
      </c>
    </row>
    <row r="308" spans="1:12">
      <c r="A308" s="76" t="s">
        <v>321</v>
      </c>
      <c r="B308" s="77" t="s">
        <v>77</v>
      </c>
      <c r="C308" s="77" t="s">
        <v>78</v>
      </c>
      <c r="D308" s="78"/>
      <c r="E308" s="78" t="s">
        <v>240</v>
      </c>
      <c r="F308" s="79">
        <v>33</v>
      </c>
      <c r="G308" s="80">
        <f>D308*F308</f>
        <v>0</v>
      </c>
      <c r="H308" s="80">
        <f t="shared" si="176"/>
        <v>33</v>
      </c>
      <c r="I308" s="80">
        <f t="shared" si="177"/>
        <v>0</v>
      </c>
      <c r="J308" s="80">
        <f t="shared" si="178"/>
        <v>33</v>
      </c>
      <c r="K308" s="80">
        <f t="shared" si="179"/>
        <v>0</v>
      </c>
      <c r="L308" s="81" t="s">
        <v>1204</v>
      </c>
    </row>
    <row r="309" spans="1:12" ht="16.2">
      <c r="A309" s="22" t="s">
        <v>942</v>
      </c>
      <c r="B309" s="23"/>
      <c r="C309" s="23"/>
      <c r="D309" s="42"/>
      <c r="E309" s="24"/>
      <c r="F309" s="25"/>
      <c r="G309" s="41"/>
      <c r="H309" s="41"/>
      <c r="I309" s="41"/>
      <c r="J309" s="41"/>
      <c r="K309" s="41"/>
      <c r="L309" s="41"/>
    </row>
    <row r="310" spans="1:12">
      <c r="A310" s="77" t="s">
        <v>801</v>
      </c>
      <c r="B310" s="77" t="s">
        <v>795</v>
      </c>
      <c r="C310" s="77" t="s">
        <v>796</v>
      </c>
      <c r="D310" s="78"/>
      <c r="E310" s="78" t="s">
        <v>240</v>
      </c>
      <c r="F310" s="79">
        <v>914.6</v>
      </c>
      <c r="G310" s="80">
        <f t="shared" ref="G310:G329" si="180">D310*F310</f>
        <v>0</v>
      </c>
      <c r="H310" s="80">
        <f>F310*(1-$H$1)</f>
        <v>914.6</v>
      </c>
      <c r="I310" s="80">
        <f>D310*H310</f>
        <v>0</v>
      </c>
      <c r="J310" s="80">
        <f>H310*(1-$J$1)</f>
        <v>914.6</v>
      </c>
      <c r="K310" s="80">
        <f>D310*J310</f>
        <v>0</v>
      </c>
      <c r="L310" s="81" t="s">
        <v>1204</v>
      </c>
    </row>
    <row r="311" spans="1:12">
      <c r="A311" s="60" t="s">
        <v>323</v>
      </c>
      <c r="B311" s="39" t="s">
        <v>821</v>
      </c>
      <c r="C311" s="39" t="s">
        <v>822</v>
      </c>
      <c r="D311" s="27"/>
      <c r="E311" s="27" t="s">
        <v>240</v>
      </c>
      <c r="F311" s="52">
        <v>80</v>
      </c>
      <c r="G311" s="40">
        <f t="shared" si="180"/>
        <v>0</v>
      </c>
      <c r="H311" s="40">
        <f t="shared" ref="H311:H313" si="181">F311*(1-$H$1)</f>
        <v>80</v>
      </c>
      <c r="I311" s="40">
        <f t="shared" ref="I311:I313" si="182">D311*H311</f>
        <v>0</v>
      </c>
      <c r="J311" s="40">
        <f t="shared" ref="J311:J313" si="183">H311</f>
        <v>80</v>
      </c>
      <c r="K311" s="40">
        <f t="shared" ref="K311:K313" si="184">D311*J311</f>
        <v>0</v>
      </c>
      <c r="L311" s="29"/>
    </row>
    <row r="312" spans="1:12">
      <c r="A312" s="60" t="s">
        <v>323</v>
      </c>
      <c r="B312" s="39" t="s">
        <v>830</v>
      </c>
      <c r="C312" s="39" t="s">
        <v>831</v>
      </c>
      <c r="D312" s="27"/>
      <c r="E312" s="27" t="s">
        <v>240</v>
      </c>
      <c r="F312" s="52">
        <v>72</v>
      </c>
      <c r="G312" s="40">
        <f t="shared" si="180"/>
        <v>0</v>
      </c>
      <c r="H312" s="40">
        <f t="shared" si="181"/>
        <v>72</v>
      </c>
      <c r="I312" s="40">
        <f t="shared" si="182"/>
        <v>0</v>
      </c>
      <c r="J312" s="40">
        <f t="shared" si="183"/>
        <v>72</v>
      </c>
      <c r="K312" s="40">
        <f t="shared" si="184"/>
        <v>0</v>
      </c>
      <c r="L312" s="29"/>
    </row>
    <row r="313" spans="1:12">
      <c r="A313" s="60" t="s">
        <v>323</v>
      </c>
      <c r="B313" s="39" t="s">
        <v>832</v>
      </c>
      <c r="C313" s="39" t="s">
        <v>833</v>
      </c>
      <c r="D313" s="27"/>
      <c r="E313" s="27" t="s">
        <v>240</v>
      </c>
      <c r="F313" s="52">
        <v>68</v>
      </c>
      <c r="G313" s="40">
        <f t="shared" si="180"/>
        <v>0</v>
      </c>
      <c r="H313" s="40">
        <f t="shared" si="181"/>
        <v>68</v>
      </c>
      <c r="I313" s="40">
        <f t="shared" si="182"/>
        <v>0</v>
      </c>
      <c r="J313" s="40">
        <f t="shared" si="183"/>
        <v>68</v>
      </c>
      <c r="K313" s="40">
        <f t="shared" si="184"/>
        <v>0</v>
      </c>
      <c r="L313" s="29"/>
    </row>
    <row r="314" spans="1:12">
      <c r="A314" s="77" t="s">
        <v>948</v>
      </c>
      <c r="B314" s="77" t="s">
        <v>797</v>
      </c>
      <c r="C314" s="77" t="s">
        <v>798</v>
      </c>
      <c r="D314" s="78"/>
      <c r="E314" s="78" t="s">
        <v>240</v>
      </c>
      <c r="F314" s="79">
        <v>764.8</v>
      </c>
      <c r="G314" s="80">
        <f t="shared" si="180"/>
        <v>0</v>
      </c>
      <c r="H314" s="80">
        <f t="shared" ref="H314:H318" si="185">F314*(1-$H$1)</f>
        <v>764.8</v>
      </c>
      <c r="I314" s="80">
        <f t="shared" ref="I314:I318" si="186">D314*H314</f>
        <v>0</v>
      </c>
      <c r="J314" s="80">
        <f t="shared" ref="J314:J315" si="187">H314*(1-$J$1)</f>
        <v>764.8</v>
      </c>
      <c r="K314" s="80">
        <f t="shared" ref="K314:K318" si="188">D314*J314</f>
        <v>0</v>
      </c>
      <c r="L314" s="81" t="s">
        <v>1204</v>
      </c>
    </row>
    <row r="315" spans="1:12">
      <c r="A315" s="77" t="s">
        <v>801</v>
      </c>
      <c r="B315" s="77" t="s">
        <v>834</v>
      </c>
      <c r="C315" s="77" t="s">
        <v>835</v>
      </c>
      <c r="D315" s="78"/>
      <c r="E315" s="78" t="s">
        <v>240</v>
      </c>
      <c r="F315" s="79">
        <v>914.6</v>
      </c>
      <c r="G315" s="80">
        <f t="shared" si="180"/>
        <v>0</v>
      </c>
      <c r="H315" s="80">
        <f t="shared" si="185"/>
        <v>914.6</v>
      </c>
      <c r="I315" s="80">
        <f t="shared" si="186"/>
        <v>0</v>
      </c>
      <c r="J315" s="80">
        <f t="shared" si="187"/>
        <v>914.6</v>
      </c>
      <c r="K315" s="80">
        <f t="shared" si="188"/>
        <v>0</v>
      </c>
      <c r="L315" s="81" t="s">
        <v>1204</v>
      </c>
    </row>
    <row r="316" spans="1:12">
      <c r="A316" s="60" t="s">
        <v>323</v>
      </c>
      <c r="B316" s="39" t="s">
        <v>836</v>
      </c>
      <c r="C316" s="39" t="s">
        <v>837</v>
      </c>
      <c r="D316" s="27"/>
      <c r="E316" s="27" t="s">
        <v>240</v>
      </c>
      <c r="F316" s="52">
        <v>80</v>
      </c>
      <c r="G316" s="40">
        <f t="shared" si="180"/>
        <v>0</v>
      </c>
      <c r="H316" s="40">
        <f t="shared" si="185"/>
        <v>80</v>
      </c>
      <c r="I316" s="40">
        <f t="shared" si="186"/>
        <v>0</v>
      </c>
      <c r="J316" s="40">
        <f t="shared" ref="J316:J318" si="189">H316</f>
        <v>80</v>
      </c>
      <c r="K316" s="40">
        <f t="shared" si="188"/>
        <v>0</v>
      </c>
      <c r="L316" s="29"/>
    </row>
    <row r="317" spans="1:12">
      <c r="A317" s="60" t="s">
        <v>323</v>
      </c>
      <c r="B317" s="39" t="s">
        <v>838</v>
      </c>
      <c r="C317" s="39" t="s">
        <v>839</v>
      </c>
      <c r="D317" s="62"/>
      <c r="E317" s="27" t="s">
        <v>240</v>
      </c>
      <c r="F317" s="52">
        <v>72</v>
      </c>
      <c r="G317" s="40">
        <f t="shared" si="180"/>
        <v>0</v>
      </c>
      <c r="H317" s="40">
        <f t="shared" si="185"/>
        <v>72</v>
      </c>
      <c r="I317" s="40">
        <f t="shared" si="186"/>
        <v>0</v>
      </c>
      <c r="J317" s="40">
        <f t="shared" si="189"/>
        <v>72</v>
      </c>
      <c r="K317" s="40">
        <f t="shared" si="188"/>
        <v>0</v>
      </c>
      <c r="L317" s="29"/>
    </row>
    <row r="318" spans="1:12">
      <c r="A318" s="60" t="s">
        <v>323</v>
      </c>
      <c r="B318" s="39" t="s">
        <v>840</v>
      </c>
      <c r="C318" s="39" t="s">
        <v>841</v>
      </c>
      <c r="D318" s="62"/>
      <c r="E318" s="27" t="s">
        <v>240</v>
      </c>
      <c r="F318" s="52">
        <v>68</v>
      </c>
      <c r="G318" s="40">
        <f t="shared" si="180"/>
        <v>0</v>
      </c>
      <c r="H318" s="40">
        <f t="shared" si="185"/>
        <v>68</v>
      </c>
      <c r="I318" s="40">
        <f t="shared" si="186"/>
        <v>0</v>
      </c>
      <c r="J318" s="40">
        <f t="shared" si="189"/>
        <v>68</v>
      </c>
      <c r="K318" s="40">
        <f t="shared" si="188"/>
        <v>0</v>
      </c>
      <c r="L318" s="29"/>
    </row>
    <row r="319" spans="1:12">
      <c r="A319" s="77" t="s">
        <v>801</v>
      </c>
      <c r="B319" s="77" t="s">
        <v>842</v>
      </c>
      <c r="C319" s="77" t="s">
        <v>843</v>
      </c>
      <c r="D319" s="78"/>
      <c r="E319" s="78" t="s">
        <v>240</v>
      </c>
      <c r="F319" s="79">
        <v>2858.3</v>
      </c>
      <c r="G319" s="80">
        <f t="shared" si="180"/>
        <v>0</v>
      </c>
      <c r="H319" s="80">
        <f>F319*(1-$H$1)</f>
        <v>2858.3</v>
      </c>
      <c r="I319" s="80">
        <f>D319*H319</f>
        <v>0</v>
      </c>
      <c r="J319" s="80">
        <f>H319*(1-$J$1)</f>
        <v>2858.3</v>
      </c>
      <c r="K319" s="80">
        <f>D319*J319</f>
        <v>0</v>
      </c>
      <c r="L319" s="81" t="s">
        <v>1204</v>
      </c>
    </row>
    <row r="320" spans="1:12">
      <c r="A320" s="60" t="s">
        <v>323</v>
      </c>
      <c r="B320" s="39" t="s">
        <v>844</v>
      </c>
      <c r="C320" s="39" t="s">
        <v>845</v>
      </c>
      <c r="D320" s="27"/>
      <c r="E320" s="27" t="s">
        <v>240</v>
      </c>
      <c r="F320" s="52">
        <v>250</v>
      </c>
      <c r="G320" s="40">
        <f t="shared" si="180"/>
        <v>0</v>
      </c>
      <c r="H320" s="40">
        <f t="shared" ref="H320:H322" si="190">F320*(1-$H$1)</f>
        <v>250</v>
      </c>
      <c r="I320" s="40">
        <f t="shared" ref="I320:I322" si="191">D320*H320</f>
        <v>0</v>
      </c>
      <c r="J320" s="40">
        <f t="shared" ref="J320:J322" si="192">H320</f>
        <v>250</v>
      </c>
      <c r="K320" s="40">
        <f t="shared" ref="K320:K322" si="193">D320*J320</f>
        <v>0</v>
      </c>
      <c r="L320" s="29"/>
    </row>
    <row r="321" spans="1:12">
      <c r="A321" s="60" t="s">
        <v>323</v>
      </c>
      <c r="B321" s="39" t="s">
        <v>846</v>
      </c>
      <c r="C321" s="39" t="s">
        <v>847</v>
      </c>
      <c r="D321" s="62"/>
      <c r="E321" s="27" t="s">
        <v>240</v>
      </c>
      <c r="F321" s="52">
        <v>225</v>
      </c>
      <c r="G321" s="40">
        <f t="shared" si="180"/>
        <v>0</v>
      </c>
      <c r="H321" s="40">
        <f t="shared" si="190"/>
        <v>225</v>
      </c>
      <c r="I321" s="40">
        <f t="shared" si="191"/>
        <v>0</v>
      </c>
      <c r="J321" s="40">
        <f t="shared" si="192"/>
        <v>225</v>
      </c>
      <c r="K321" s="40">
        <f t="shared" si="193"/>
        <v>0</v>
      </c>
      <c r="L321" s="29"/>
    </row>
    <row r="322" spans="1:12">
      <c r="A322" s="60" t="s">
        <v>323</v>
      </c>
      <c r="B322" s="39" t="s">
        <v>848</v>
      </c>
      <c r="C322" s="39" t="s">
        <v>849</v>
      </c>
      <c r="D322" s="62"/>
      <c r="E322" s="27" t="s">
        <v>240</v>
      </c>
      <c r="F322" s="52">
        <v>212.5</v>
      </c>
      <c r="G322" s="40">
        <f t="shared" si="180"/>
        <v>0</v>
      </c>
      <c r="H322" s="40">
        <f t="shared" si="190"/>
        <v>212.5</v>
      </c>
      <c r="I322" s="40">
        <f t="shared" si="191"/>
        <v>0</v>
      </c>
      <c r="J322" s="40">
        <f t="shared" si="192"/>
        <v>212.5</v>
      </c>
      <c r="K322" s="40">
        <f t="shared" si="193"/>
        <v>0</v>
      </c>
      <c r="L322" s="29"/>
    </row>
    <row r="323" spans="1:12">
      <c r="A323" s="77" t="s">
        <v>801</v>
      </c>
      <c r="B323" s="77" t="s">
        <v>1151</v>
      </c>
      <c r="C323" s="77" t="s">
        <v>1152</v>
      </c>
      <c r="D323" s="83"/>
      <c r="E323" s="78" t="s">
        <v>240</v>
      </c>
      <c r="F323" s="79">
        <v>2220</v>
      </c>
      <c r="G323" s="80">
        <f t="shared" si="180"/>
        <v>0</v>
      </c>
      <c r="H323" s="80">
        <f>F323*(1-$H$1)</f>
        <v>2220</v>
      </c>
      <c r="I323" s="80">
        <f>D323*H323</f>
        <v>0</v>
      </c>
      <c r="J323" s="80">
        <f>H323*(1-$J$1)</f>
        <v>2220</v>
      </c>
      <c r="K323" s="80">
        <f>D323*J323</f>
        <v>0</v>
      </c>
      <c r="L323" s="81" t="s">
        <v>1204</v>
      </c>
    </row>
    <row r="324" spans="1:12">
      <c r="A324" s="60" t="s">
        <v>1159</v>
      </c>
      <c r="B324" s="39" t="s">
        <v>1153</v>
      </c>
      <c r="C324" s="39" t="s">
        <v>1154</v>
      </c>
      <c r="D324" s="44"/>
      <c r="E324" s="27" t="s">
        <v>240</v>
      </c>
      <c r="F324" s="52">
        <v>200</v>
      </c>
      <c r="G324" s="40">
        <f t="shared" si="180"/>
        <v>0</v>
      </c>
      <c r="H324" s="40">
        <f t="shared" ref="H324:H326" si="194">F324*(1-$H$1)</f>
        <v>200</v>
      </c>
      <c r="I324" s="40">
        <f t="shared" ref="I324:I326" si="195">D324*H324</f>
        <v>0</v>
      </c>
      <c r="J324" s="40">
        <f t="shared" ref="J324:J326" si="196">H324</f>
        <v>200</v>
      </c>
      <c r="K324" s="40">
        <f t="shared" ref="K324:K326" si="197">D324*J324</f>
        <v>0</v>
      </c>
      <c r="L324" s="58"/>
    </row>
    <row r="325" spans="1:12">
      <c r="A325" s="60" t="s">
        <v>1159</v>
      </c>
      <c r="B325" s="39" t="s">
        <v>1155</v>
      </c>
      <c r="C325" s="39" t="s">
        <v>1156</v>
      </c>
      <c r="D325" s="27"/>
      <c r="E325" s="27" t="s">
        <v>240</v>
      </c>
      <c r="F325" s="52">
        <v>180</v>
      </c>
      <c r="G325" s="40">
        <f t="shared" si="180"/>
        <v>0</v>
      </c>
      <c r="H325" s="40">
        <f t="shared" si="194"/>
        <v>180</v>
      </c>
      <c r="I325" s="40">
        <f t="shared" si="195"/>
        <v>0</v>
      </c>
      <c r="J325" s="40">
        <f t="shared" si="196"/>
        <v>180</v>
      </c>
      <c r="K325" s="40">
        <f t="shared" si="197"/>
        <v>0</v>
      </c>
      <c r="L325" s="58"/>
    </row>
    <row r="326" spans="1:12">
      <c r="A326" s="60" t="s">
        <v>1159</v>
      </c>
      <c r="B326" s="39" t="s">
        <v>1157</v>
      </c>
      <c r="C326" s="39" t="s">
        <v>1158</v>
      </c>
      <c r="D326" s="27"/>
      <c r="E326" s="27" t="s">
        <v>240</v>
      </c>
      <c r="F326" s="52">
        <v>170</v>
      </c>
      <c r="G326" s="40">
        <f t="shared" si="180"/>
        <v>0</v>
      </c>
      <c r="H326" s="40">
        <f t="shared" si="194"/>
        <v>170</v>
      </c>
      <c r="I326" s="40">
        <f t="shared" si="195"/>
        <v>0</v>
      </c>
      <c r="J326" s="40">
        <f t="shared" si="196"/>
        <v>170</v>
      </c>
      <c r="K326" s="40">
        <f t="shared" si="197"/>
        <v>0</v>
      </c>
      <c r="L326" s="58"/>
    </row>
    <row r="327" spans="1:12">
      <c r="A327" s="77" t="s">
        <v>801</v>
      </c>
      <c r="B327" s="77" t="s">
        <v>850</v>
      </c>
      <c r="C327" s="77" t="s">
        <v>851</v>
      </c>
      <c r="D327" s="78"/>
      <c r="E327" s="78" t="s">
        <v>240</v>
      </c>
      <c r="F327" s="79">
        <v>228.7</v>
      </c>
      <c r="G327" s="80">
        <f t="shared" si="180"/>
        <v>0</v>
      </c>
      <c r="H327" s="80">
        <f>F327*(1-$H$1)</f>
        <v>228.7</v>
      </c>
      <c r="I327" s="80">
        <f>D327*H327</f>
        <v>0</v>
      </c>
      <c r="J327" s="80">
        <f>H327*(1-$J$1)</f>
        <v>228.7</v>
      </c>
      <c r="K327" s="80">
        <f>D327*J327</f>
        <v>0</v>
      </c>
      <c r="L327" s="81" t="s">
        <v>1204</v>
      </c>
    </row>
    <row r="328" spans="1:12">
      <c r="A328" s="60" t="s">
        <v>345</v>
      </c>
      <c r="B328" s="39" t="s">
        <v>945</v>
      </c>
      <c r="C328" s="39" t="s">
        <v>946</v>
      </c>
      <c r="D328" s="62"/>
      <c r="E328" s="27" t="s">
        <v>240</v>
      </c>
      <c r="F328" s="52">
        <v>1882.6</v>
      </c>
      <c r="G328" s="40">
        <f t="shared" si="180"/>
        <v>0</v>
      </c>
      <c r="H328" s="40">
        <f>F328*(1-$H$1)</f>
        <v>1882.6</v>
      </c>
      <c r="I328" s="40">
        <f>D328*H328</f>
        <v>0</v>
      </c>
      <c r="J328" s="40">
        <f>H328</f>
        <v>1882.6</v>
      </c>
      <c r="K328" s="40">
        <f>D328*J328</f>
        <v>0</v>
      </c>
      <c r="L328" s="58"/>
    </row>
    <row r="329" spans="1:12">
      <c r="A329" s="77" t="s">
        <v>948</v>
      </c>
      <c r="B329" s="77" t="s">
        <v>999</v>
      </c>
      <c r="C329" s="77" t="s">
        <v>947</v>
      </c>
      <c r="D329" s="78"/>
      <c r="E329" s="78" t="s">
        <v>240</v>
      </c>
      <c r="F329" s="79">
        <v>2000.2</v>
      </c>
      <c r="G329" s="80">
        <f t="shared" si="180"/>
        <v>0</v>
      </c>
      <c r="H329" s="80">
        <f t="shared" ref="H329:H333" si="198">F329*(1-$H$1)</f>
        <v>2000.2</v>
      </c>
      <c r="I329" s="80">
        <f t="shared" ref="I329:I333" si="199">D329*H329</f>
        <v>0</v>
      </c>
      <c r="J329" s="80">
        <f t="shared" ref="J329:J333" si="200">H329*(1-$J$1)</f>
        <v>2000.2</v>
      </c>
      <c r="K329" s="80">
        <f t="shared" ref="K329:K333" si="201">D329*J329</f>
        <v>0</v>
      </c>
      <c r="L329" s="81" t="s">
        <v>1204</v>
      </c>
    </row>
    <row r="330" spans="1:12">
      <c r="A330" s="77" t="s">
        <v>291</v>
      </c>
      <c r="B330" s="77" t="s">
        <v>37</v>
      </c>
      <c r="C330" s="77" t="s">
        <v>292</v>
      </c>
      <c r="D330" s="78"/>
      <c r="E330" s="78" t="s">
        <v>240</v>
      </c>
      <c r="F330" s="79">
        <v>587.1</v>
      </c>
      <c r="G330" s="80">
        <f t="shared" ref="G330:G334" si="202">D330*F330</f>
        <v>0</v>
      </c>
      <c r="H330" s="80">
        <f t="shared" si="198"/>
        <v>587.1</v>
      </c>
      <c r="I330" s="80">
        <f t="shared" si="199"/>
        <v>0</v>
      </c>
      <c r="J330" s="80">
        <f t="shared" si="200"/>
        <v>587.1</v>
      </c>
      <c r="K330" s="80">
        <f t="shared" si="201"/>
        <v>0</v>
      </c>
      <c r="L330" s="81" t="s">
        <v>1204</v>
      </c>
    </row>
    <row r="331" spans="1:12">
      <c r="A331" s="77" t="s">
        <v>291</v>
      </c>
      <c r="B331" s="77" t="s">
        <v>954</v>
      </c>
      <c r="C331" s="77" t="s">
        <v>955</v>
      </c>
      <c r="D331" s="78"/>
      <c r="E331" s="78" t="s">
        <v>240</v>
      </c>
      <c r="F331" s="79">
        <v>172.9</v>
      </c>
      <c r="G331" s="80">
        <f t="shared" si="202"/>
        <v>0</v>
      </c>
      <c r="H331" s="80">
        <f t="shared" si="198"/>
        <v>172.9</v>
      </c>
      <c r="I331" s="80">
        <f t="shared" si="199"/>
        <v>0</v>
      </c>
      <c r="J331" s="80">
        <f t="shared" si="200"/>
        <v>172.9</v>
      </c>
      <c r="K331" s="80">
        <f t="shared" si="201"/>
        <v>0</v>
      </c>
      <c r="L331" s="81" t="s">
        <v>1204</v>
      </c>
    </row>
    <row r="332" spans="1:12">
      <c r="A332" s="77" t="s">
        <v>291</v>
      </c>
      <c r="B332" s="77" t="s">
        <v>293</v>
      </c>
      <c r="C332" s="77" t="s">
        <v>294</v>
      </c>
      <c r="D332" s="78"/>
      <c r="E332" s="78" t="s">
        <v>240</v>
      </c>
      <c r="F332" s="79">
        <v>172.9</v>
      </c>
      <c r="G332" s="80">
        <f t="shared" si="202"/>
        <v>0</v>
      </c>
      <c r="H332" s="80">
        <f t="shared" si="198"/>
        <v>172.9</v>
      </c>
      <c r="I332" s="80">
        <f t="shared" si="199"/>
        <v>0</v>
      </c>
      <c r="J332" s="80">
        <f t="shared" si="200"/>
        <v>172.9</v>
      </c>
      <c r="K332" s="80">
        <f t="shared" si="201"/>
        <v>0</v>
      </c>
      <c r="L332" s="81" t="s">
        <v>1204</v>
      </c>
    </row>
    <row r="333" spans="1:12">
      <c r="A333" s="77" t="s">
        <v>321</v>
      </c>
      <c r="B333" s="77" t="s">
        <v>799</v>
      </c>
      <c r="C333" s="77" t="s">
        <v>800</v>
      </c>
      <c r="D333" s="78"/>
      <c r="E333" s="78" t="s">
        <v>240</v>
      </c>
      <c r="F333" s="79">
        <v>34.1</v>
      </c>
      <c r="G333" s="80">
        <f t="shared" si="202"/>
        <v>0</v>
      </c>
      <c r="H333" s="80">
        <f t="shared" si="198"/>
        <v>34.1</v>
      </c>
      <c r="I333" s="80">
        <f t="shared" si="199"/>
        <v>0</v>
      </c>
      <c r="J333" s="80">
        <f t="shared" si="200"/>
        <v>34.1</v>
      </c>
      <c r="K333" s="80">
        <f t="shared" si="201"/>
        <v>0</v>
      </c>
      <c r="L333" s="81" t="s">
        <v>1204</v>
      </c>
    </row>
    <row r="334" spans="1:12">
      <c r="A334" s="39" t="s">
        <v>334</v>
      </c>
      <c r="B334" s="39" t="s">
        <v>1160</v>
      </c>
      <c r="C334" s="39" t="s">
        <v>1161</v>
      </c>
      <c r="D334" s="27"/>
      <c r="E334" s="27" t="s">
        <v>240</v>
      </c>
      <c r="F334" s="52">
        <v>17.600000000000001</v>
      </c>
      <c r="G334" s="40">
        <f t="shared" si="202"/>
        <v>0</v>
      </c>
      <c r="H334" s="40">
        <f>F334*(1-$H$1)</f>
        <v>17.600000000000001</v>
      </c>
      <c r="I334" s="40">
        <f>D334*H334</f>
        <v>0</v>
      </c>
      <c r="J334" s="40">
        <f>H334</f>
        <v>17.600000000000001</v>
      </c>
      <c r="K334" s="40">
        <f>D334*J334</f>
        <v>0</v>
      </c>
      <c r="L334" s="32"/>
    </row>
    <row r="335" spans="1:12" ht="14.25" customHeight="1">
      <c r="A335"/>
      <c r="B335" s="1"/>
      <c r="C335" s="36" t="s">
        <v>555</v>
      </c>
      <c r="D335" s="68">
        <v>1</v>
      </c>
      <c r="E335" s="27" t="s">
        <v>240</v>
      </c>
      <c r="F335" s="37"/>
      <c r="G335" s="38">
        <f>SUM(G5:G334)</f>
        <v>0</v>
      </c>
      <c r="H335" s="38"/>
      <c r="I335" s="38">
        <f t="shared" ref="I335:K335" si="203">SUM(I5:I334)</f>
        <v>0</v>
      </c>
      <c r="J335" s="38"/>
      <c r="K335" s="38">
        <f t="shared" si="203"/>
        <v>0</v>
      </c>
    </row>
    <row r="336" spans="1:12">
      <c r="C336" s="9"/>
      <c r="D336" s="46"/>
    </row>
    <row r="337" spans="3:4">
      <c r="C337" s="9"/>
      <c r="D337" s="46"/>
    </row>
    <row r="338" spans="3:4">
      <c r="C338" s="9"/>
      <c r="D338" s="46"/>
    </row>
    <row r="339" spans="3:4">
      <c r="C339" s="9"/>
      <c r="D339" s="46"/>
    </row>
    <row r="340" spans="3:4">
      <c r="C340" s="9"/>
      <c r="D340" s="46"/>
    </row>
    <row r="341" spans="3:4">
      <c r="C341" s="9"/>
      <c r="D341" s="46"/>
    </row>
    <row r="342" spans="3:4">
      <c r="C342" s="9"/>
      <c r="D342" s="46"/>
    </row>
    <row r="343" spans="3:4">
      <c r="C343" s="9"/>
      <c r="D343" s="46"/>
    </row>
    <row r="344" spans="3:4">
      <c r="C344" s="9"/>
      <c r="D344" s="46"/>
    </row>
    <row r="345" spans="3:4">
      <c r="C345" s="9"/>
      <c r="D345" s="46"/>
    </row>
    <row r="346" spans="3:4">
      <c r="C346" s="9"/>
      <c r="D346" s="46"/>
    </row>
    <row r="347" spans="3:4">
      <c r="C347" s="9"/>
      <c r="D347" s="46"/>
    </row>
    <row r="348" spans="3:4">
      <c r="C348" s="9"/>
      <c r="D348" s="46"/>
    </row>
    <row r="349" spans="3:4">
      <c r="C349" s="9"/>
      <c r="D349" s="46"/>
    </row>
    <row r="350" spans="3:4">
      <c r="C350" s="9"/>
      <c r="D350" s="46"/>
    </row>
    <row r="351" spans="3:4">
      <c r="C351" s="9"/>
      <c r="D351" s="46"/>
    </row>
    <row r="352" spans="3:4">
      <c r="C352" s="9"/>
      <c r="D352" s="46"/>
    </row>
    <row r="353" spans="3:4">
      <c r="C353" s="9"/>
      <c r="D353" s="46"/>
    </row>
    <row r="354" spans="3:4">
      <c r="C354" s="9"/>
      <c r="D354" s="46"/>
    </row>
    <row r="355" spans="3:4">
      <c r="C355" s="9"/>
      <c r="D355" s="46"/>
    </row>
    <row r="356" spans="3:4">
      <c r="C356" s="9"/>
      <c r="D356" s="46"/>
    </row>
    <row r="357" spans="3:4">
      <c r="C357" s="9"/>
      <c r="D357" s="46"/>
    </row>
    <row r="358" spans="3:4">
      <c r="C358" s="9"/>
      <c r="D358" s="46"/>
    </row>
    <row r="359" spans="3:4">
      <c r="C359" s="9"/>
      <c r="D359" s="46"/>
    </row>
    <row r="360" spans="3:4">
      <c r="C360" s="9"/>
      <c r="D360" s="46"/>
    </row>
    <row r="361" spans="3:4">
      <c r="C361" s="9"/>
      <c r="D361" s="46"/>
    </row>
    <row r="362" spans="3:4">
      <c r="C362" s="9"/>
      <c r="D362" s="46"/>
    </row>
    <row r="363" spans="3:4">
      <c r="C363" s="9"/>
      <c r="D363" s="46"/>
    </row>
    <row r="364" spans="3:4">
      <c r="C364" s="9"/>
      <c r="D364" s="46"/>
    </row>
    <row r="365" spans="3:4">
      <c r="C365" s="9"/>
      <c r="D365" s="46"/>
    </row>
    <row r="366" spans="3:4">
      <c r="C366" s="9"/>
      <c r="D366" s="46"/>
    </row>
    <row r="367" spans="3:4">
      <c r="C367" s="9"/>
      <c r="D367" s="46"/>
    </row>
    <row r="368" spans="3:4">
      <c r="C368" s="9"/>
      <c r="D368" s="46"/>
    </row>
    <row r="369" spans="3:4">
      <c r="C369" s="9"/>
      <c r="D369" s="46"/>
    </row>
    <row r="370" spans="3:4">
      <c r="C370" s="9"/>
      <c r="D370" s="46"/>
    </row>
    <row r="371" spans="3:4">
      <c r="C371" s="9"/>
      <c r="D371" s="46"/>
    </row>
    <row r="372" spans="3:4">
      <c r="C372" s="9"/>
      <c r="D372" s="46"/>
    </row>
    <row r="373" spans="3:4">
      <c r="C373" s="9"/>
      <c r="D373" s="46"/>
    </row>
    <row r="374" spans="3:4">
      <c r="C374" s="9"/>
      <c r="D374" s="46"/>
    </row>
    <row r="375" spans="3:4">
      <c r="C375" s="9"/>
      <c r="D375" s="46"/>
    </row>
    <row r="376" spans="3:4">
      <c r="C376" s="9"/>
      <c r="D376" s="46"/>
    </row>
    <row r="377" spans="3:4">
      <c r="C377" s="9"/>
      <c r="D377" s="46"/>
    </row>
    <row r="378" spans="3:4">
      <c r="C378" s="9"/>
      <c r="D378" s="46"/>
    </row>
    <row r="379" spans="3:4">
      <c r="C379" s="9"/>
      <c r="D379" s="46"/>
    </row>
    <row r="380" spans="3:4">
      <c r="C380" s="9"/>
      <c r="D380" s="46"/>
    </row>
    <row r="381" spans="3:4">
      <c r="C381" s="9"/>
      <c r="D381" s="46"/>
    </row>
    <row r="382" spans="3:4">
      <c r="C382" s="9"/>
      <c r="D382" s="46"/>
    </row>
    <row r="383" spans="3:4">
      <c r="C383" s="9"/>
      <c r="D383" s="46"/>
    </row>
    <row r="384" spans="3:4">
      <c r="C384" s="9"/>
      <c r="D384" s="46"/>
    </row>
    <row r="385" spans="3:4">
      <c r="C385" s="9"/>
      <c r="D385" s="46"/>
    </row>
    <row r="386" spans="3:4">
      <c r="C386" s="9"/>
      <c r="D386" s="46"/>
    </row>
    <row r="387" spans="3:4">
      <c r="C387" s="9"/>
      <c r="D387" s="46"/>
    </row>
    <row r="388" spans="3:4">
      <c r="C388" s="9"/>
      <c r="D388" s="46"/>
    </row>
    <row r="389" spans="3:4">
      <c r="C389" s="9"/>
      <c r="D389" s="46"/>
    </row>
    <row r="390" spans="3:4">
      <c r="C390" s="9"/>
      <c r="D390" s="46"/>
    </row>
    <row r="391" spans="3:4">
      <c r="C391" s="9"/>
      <c r="D391" s="46"/>
    </row>
    <row r="392" spans="3:4">
      <c r="C392" s="9"/>
      <c r="D392" s="46"/>
    </row>
    <row r="393" spans="3:4">
      <c r="C393" s="9"/>
      <c r="D393" s="46"/>
    </row>
    <row r="394" spans="3:4">
      <c r="C394" s="9"/>
      <c r="D394" s="46"/>
    </row>
    <row r="395" spans="3:4">
      <c r="C395" s="9"/>
      <c r="D395" s="46"/>
    </row>
    <row r="396" spans="3:4">
      <c r="C396" s="9"/>
      <c r="D396" s="46"/>
    </row>
    <row r="397" spans="3:4">
      <c r="C397" s="9"/>
      <c r="D397" s="46"/>
    </row>
    <row r="398" spans="3:4">
      <c r="C398" s="9"/>
      <c r="D398" s="46"/>
    </row>
    <row r="399" spans="3:4">
      <c r="C399" s="9"/>
      <c r="D399" s="46"/>
    </row>
    <row r="400" spans="3:4">
      <c r="C400" s="9"/>
      <c r="D400" s="46"/>
    </row>
    <row r="401" spans="3:4">
      <c r="C401" s="9"/>
      <c r="D401" s="46"/>
    </row>
    <row r="402" spans="3:4">
      <c r="C402" s="9"/>
      <c r="D402" s="46"/>
    </row>
    <row r="403" spans="3:4">
      <c r="C403" s="9"/>
      <c r="D403" s="46"/>
    </row>
    <row r="404" spans="3:4">
      <c r="C404" s="9"/>
      <c r="D404" s="46"/>
    </row>
    <row r="405" spans="3:4">
      <c r="C405" s="9"/>
      <c r="D405" s="46"/>
    </row>
    <row r="406" spans="3:4">
      <c r="C406" s="9"/>
      <c r="D406" s="46"/>
    </row>
    <row r="407" spans="3:4">
      <c r="C407" s="9"/>
      <c r="D407" s="46"/>
    </row>
    <row r="408" spans="3:4">
      <c r="C408" s="9"/>
      <c r="D408" s="46"/>
    </row>
    <row r="409" spans="3:4">
      <c r="C409" s="9"/>
      <c r="D409" s="46"/>
    </row>
    <row r="410" spans="3:4">
      <c r="C410" s="9"/>
      <c r="D410" s="46"/>
    </row>
    <row r="411" spans="3:4">
      <c r="C411" s="9"/>
      <c r="D411" s="46"/>
    </row>
    <row r="412" spans="3:4">
      <c r="C412" s="9"/>
      <c r="D412" s="46"/>
    </row>
    <row r="413" spans="3:4">
      <c r="C413" s="9"/>
      <c r="D413" s="46"/>
    </row>
    <row r="414" spans="3:4">
      <c r="C414" s="9"/>
      <c r="D414" s="46"/>
    </row>
    <row r="415" spans="3:4">
      <c r="C415" s="9"/>
      <c r="D415" s="46"/>
    </row>
    <row r="416" spans="3:4">
      <c r="C416" s="9"/>
      <c r="D416" s="46"/>
    </row>
    <row r="417" spans="3:4">
      <c r="C417" s="9"/>
      <c r="D417" s="46"/>
    </row>
    <row r="418" spans="3:4">
      <c r="C418" s="9"/>
      <c r="D418" s="46"/>
    </row>
    <row r="419" spans="3:4">
      <c r="C419" s="9"/>
      <c r="D419" s="46"/>
    </row>
    <row r="420" spans="3:4">
      <c r="C420" s="9"/>
      <c r="D420" s="46"/>
    </row>
    <row r="421" spans="3:4">
      <c r="C421" s="9"/>
      <c r="D421" s="46"/>
    </row>
    <row r="422" spans="3:4">
      <c r="C422" s="9"/>
      <c r="D422" s="46"/>
    </row>
    <row r="423" spans="3:4">
      <c r="C423" s="9"/>
      <c r="D423" s="46"/>
    </row>
    <row r="424" spans="3:4">
      <c r="C424" s="9"/>
      <c r="D424" s="46"/>
    </row>
    <row r="425" spans="3:4">
      <c r="C425" s="9"/>
      <c r="D425" s="46"/>
    </row>
    <row r="426" spans="3:4">
      <c r="C426" s="9"/>
      <c r="D426" s="46"/>
    </row>
    <row r="427" spans="3:4">
      <c r="C427" s="9"/>
      <c r="D427" s="46"/>
    </row>
    <row r="428" spans="3:4">
      <c r="C428" s="9"/>
      <c r="D428" s="46"/>
    </row>
    <row r="429" spans="3:4">
      <c r="C429" s="9"/>
      <c r="D429" s="46"/>
    </row>
    <row r="430" spans="3:4">
      <c r="C430" s="9"/>
      <c r="D430" s="46"/>
    </row>
    <row r="431" spans="3:4">
      <c r="C431" s="9"/>
      <c r="D431" s="46"/>
    </row>
    <row r="432" spans="3:4">
      <c r="C432" s="9"/>
      <c r="D432" s="46"/>
    </row>
    <row r="433" spans="3:4">
      <c r="C433" s="9"/>
      <c r="D433" s="46"/>
    </row>
    <row r="434" spans="3:4">
      <c r="C434" s="9"/>
      <c r="D434" s="46"/>
    </row>
    <row r="435" spans="3:4">
      <c r="C435" s="9"/>
      <c r="D435" s="46"/>
    </row>
    <row r="436" spans="3:4">
      <c r="C436" s="9"/>
      <c r="D436" s="46"/>
    </row>
    <row r="437" spans="3:4">
      <c r="C437" s="9"/>
      <c r="D437" s="46"/>
    </row>
    <row r="438" spans="3:4">
      <c r="C438" s="9"/>
      <c r="D438" s="46"/>
    </row>
    <row r="439" spans="3:4">
      <c r="C439" s="9"/>
      <c r="D439" s="46"/>
    </row>
    <row r="440" spans="3:4">
      <c r="C440" s="9"/>
      <c r="D440" s="46"/>
    </row>
    <row r="441" spans="3:4">
      <c r="C441" s="9"/>
      <c r="D441" s="46"/>
    </row>
    <row r="442" spans="3:4">
      <c r="C442" s="9"/>
      <c r="D442" s="46"/>
    </row>
    <row r="443" spans="3:4">
      <c r="C443" s="9"/>
      <c r="D443" s="46"/>
    </row>
    <row r="444" spans="3:4">
      <c r="C444" s="9"/>
      <c r="D444" s="46"/>
    </row>
    <row r="445" spans="3:4">
      <c r="C445" s="9"/>
      <c r="D445" s="46"/>
    </row>
    <row r="446" spans="3:4">
      <c r="C446" s="9"/>
      <c r="D446" s="46"/>
    </row>
    <row r="447" spans="3:4">
      <c r="C447" s="9"/>
      <c r="D447" s="46"/>
    </row>
    <row r="448" spans="3:4">
      <c r="C448" s="9"/>
      <c r="D448" s="46"/>
    </row>
    <row r="449" spans="3:4">
      <c r="C449" s="9"/>
      <c r="D449" s="46"/>
    </row>
    <row r="450" spans="3:4">
      <c r="C450" s="9"/>
      <c r="D450" s="46"/>
    </row>
    <row r="451" spans="3:4">
      <c r="C451" s="9"/>
      <c r="D451" s="46"/>
    </row>
    <row r="452" spans="3:4">
      <c r="C452" s="9"/>
      <c r="D452" s="46"/>
    </row>
    <row r="453" spans="3:4">
      <c r="C453" s="9"/>
      <c r="D453" s="46"/>
    </row>
    <row r="454" spans="3:4">
      <c r="C454" s="9"/>
      <c r="D454" s="46"/>
    </row>
    <row r="455" spans="3:4">
      <c r="C455" s="9"/>
      <c r="D455" s="46"/>
    </row>
    <row r="456" spans="3:4">
      <c r="C456" s="9"/>
      <c r="D456" s="46"/>
    </row>
    <row r="457" spans="3:4">
      <c r="C457" s="9"/>
      <c r="D457" s="46"/>
    </row>
    <row r="458" spans="3:4">
      <c r="C458" s="9"/>
      <c r="D458" s="46"/>
    </row>
    <row r="459" spans="3:4">
      <c r="C459" s="9"/>
      <c r="D459" s="46"/>
    </row>
    <row r="460" spans="3:4">
      <c r="C460" s="9"/>
      <c r="D460" s="46"/>
    </row>
    <row r="461" spans="3:4">
      <c r="C461" s="9"/>
      <c r="D461" s="46"/>
    </row>
    <row r="462" spans="3:4">
      <c r="C462" s="9"/>
      <c r="D462" s="46"/>
    </row>
    <row r="463" spans="3:4">
      <c r="C463" s="9"/>
      <c r="D463" s="46"/>
    </row>
    <row r="464" spans="3:4">
      <c r="C464" s="9"/>
      <c r="D464" s="46"/>
    </row>
    <row r="465" spans="3:4">
      <c r="C465" s="9"/>
      <c r="D465" s="46"/>
    </row>
    <row r="466" spans="3:4">
      <c r="C466" s="9"/>
      <c r="D466" s="46"/>
    </row>
    <row r="467" spans="3:4">
      <c r="C467" s="9"/>
      <c r="D467" s="46"/>
    </row>
    <row r="468" spans="3:4">
      <c r="C468" s="9"/>
      <c r="D468" s="46"/>
    </row>
    <row r="469" spans="3:4">
      <c r="C469" s="9"/>
      <c r="D469" s="46"/>
    </row>
    <row r="470" spans="3:4">
      <c r="C470" s="9"/>
      <c r="D470" s="46"/>
    </row>
    <row r="471" spans="3:4">
      <c r="C471" s="9"/>
      <c r="D471" s="46"/>
    </row>
    <row r="472" spans="3:4">
      <c r="C472" s="9"/>
      <c r="D472" s="46"/>
    </row>
    <row r="473" spans="3:4">
      <c r="C473" s="9"/>
      <c r="D473" s="46"/>
    </row>
    <row r="474" spans="3:4">
      <c r="C474" s="9"/>
      <c r="D474" s="46"/>
    </row>
    <row r="475" spans="3:4">
      <c r="C475" s="9"/>
      <c r="D475" s="46"/>
    </row>
    <row r="476" spans="3:4">
      <c r="C476" s="9"/>
      <c r="D476" s="46"/>
    </row>
    <row r="477" spans="3:4">
      <c r="C477" s="9"/>
      <c r="D477" s="46"/>
    </row>
    <row r="478" spans="3:4">
      <c r="C478" s="9"/>
      <c r="D478" s="46"/>
    </row>
    <row r="479" spans="3:4">
      <c r="C479" s="9"/>
      <c r="D479" s="46"/>
    </row>
    <row r="480" spans="3:4">
      <c r="C480" s="9"/>
      <c r="D480" s="46"/>
    </row>
    <row r="481" spans="3:4">
      <c r="C481" s="9"/>
      <c r="D481" s="46"/>
    </row>
    <row r="482" spans="3:4">
      <c r="C482" s="9"/>
      <c r="D482" s="46"/>
    </row>
    <row r="483" spans="3:4">
      <c r="C483" s="9"/>
      <c r="D483" s="46"/>
    </row>
    <row r="484" spans="3:4">
      <c r="C484" s="9"/>
      <c r="D484" s="46"/>
    </row>
    <row r="485" spans="3:4">
      <c r="C485" s="9"/>
      <c r="D485" s="46"/>
    </row>
    <row r="486" spans="3:4">
      <c r="C486" s="9"/>
      <c r="D486" s="46"/>
    </row>
    <row r="487" spans="3:4">
      <c r="C487" s="9"/>
      <c r="D487" s="46"/>
    </row>
    <row r="488" spans="3:4">
      <c r="C488" s="9"/>
      <c r="D488" s="46"/>
    </row>
    <row r="489" spans="3:4">
      <c r="C489" s="9"/>
      <c r="D489" s="46"/>
    </row>
    <row r="490" spans="3:4">
      <c r="C490" s="9"/>
      <c r="D490" s="46"/>
    </row>
    <row r="491" spans="3:4">
      <c r="C491" s="9"/>
      <c r="D491" s="46"/>
    </row>
    <row r="492" spans="3:4">
      <c r="C492" s="9"/>
      <c r="D492" s="46"/>
    </row>
    <row r="493" spans="3:4">
      <c r="C493" s="9"/>
      <c r="D493" s="46"/>
    </row>
    <row r="494" spans="3:4">
      <c r="C494" s="9"/>
      <c r="D494" s="46"/>
    </row>
    <row r="495" spans="3:4">
      <c r="C495" s="9"/>
      <c r="D495" s="46"/>
    </row>
    <row r="496" spans="3:4">
      <c r="C496" s="9"/>
      <c r="D496" s="46"/>
    </row>
    <row r="497" spans="3:4">
      <c r="C497" s="9"/>
      <c r="D497" s="46"/>
    </row>
    <row r="498" spans="3:4">
      <c r="C498" s="9"/>
      <c r="D498" s="46"/>
    </row>
    <row r="499" spans="3:4">
      <c r="C499" s="9"/>
      <c r="D499" s="46"/>
    </row>
    <row r="500" spans="3:4">
      <c r="C500" s="9"/>
      <c r="D500" s="46"/>
    </row>
    <row r="501" spans="3:4">
      <c r="C501" s="9"/>
      <c r="D501" s="46"/>
    </row>
    <row r="502" spans="3:4">
      <c r="C502" s="9"/>
      <c r="D502" s="46"/>
    </row>
    <row r="503" spans="3:4">
      <c r="C503" s="9"/>
      <c r="D503" s="46"/>
    </row>
    <row r="504" spans="3:4">
      <c r="C504" s="9"/>
      <c r="D504" s="46"/>
    </row>
    <row r="505" spans="3:4">
      <c r="C505" s="9"/>
      <c r="D505" s="46"/>
    </row>
    <row r="506" spans="3:4">
      <c r="C506" s="9"/>
      <c r="D506" s="46"/>
    </row>
    <row r="507" spans="3:4">
      <c r="C507" s="9"/>
      <c r="D507" s="46"/>
    </row>
    <row r="508" spans="3:4">
      <c r="C508" s="9"/>
      <c r="D508" s="46"/>
    </row>
    <row r="509" spans="3:4">
      <c r="C509" s="9"/>
      <c r="D509" s="46"/>
    </row>
    <row r="510" spans="3:4">
      <c r="C510" s="9"/>
      <c r="D510" s="46"/>
    </row>
    <row r="511" spans="3:4">
      <c r="C511" s="9"/>
      <c r="D511" s="46"/>
    </row>
    <row r="512" spans="3:4">
      <c r="C512" s="9"/>
      <c r="D512" s="46"/>
    </row>
    <row r="513" spans="3:4">
      <c r="C513" s="9"/>
      <c r="D513" s="46"/>
    </row>
    <row r="514" spans="3:4">
      <c r="C514" s="9"/>
      <c r="D514" s="46"/>
    </row>
    <row r="515" spans="3:4">
      <c r="C515" s="9"/>
      <c r="D515" s="46"/>
    </row>
    <row r="516" spans="3:4">
      <c r="C516" s="9"/>
      <c r="D516" s="46"/>
    </row>
    <row r="517" spans="3:4">
      <c r="C517" s="9"/>
      <c r="D517" s="46"/>
    </row>
    <row r="518" spans="3:4">
      <c r="C518" s="9"/>
      <c r="D518" s="46"/>
    </row>
    <row r="519" spans="3:4">
      <c r="C519" s="9"/>
      <c r="D519" s="46"/>
    </row>
    <row r="520" spans="3:4">
      <c r="C520" s="9"/>
      <c r="D520" s="46"/>
    </row>
    <row r="521" spans="3:4">
      <c r="C521" s="9"/>
      <c r="D521" s="46"/>
    </row>
    <row r="522" spans="3:4">
      <c r="C522" s="9"/>
      <c r="D522" s="46"/>
    </row>
    <row r="523" spans="3:4">
      <c r="C523" s="9"/>
      <c r="D523" s="46"/>
    </row>
    <row r="524" spans="3:4">
      <c r="C524" s="9"/>
      <c r="D524" s="46"/>
    </row>
    <row r="525" spans="3:4">
      <c r="C525" s="9"/>
      <c r="D525" s="46"/>
    </row>
    <row r="526" spans="3:4">
      <c r="C526" s="9"/>
      <c r="D526" s="46"/>
    </row>
    <row r="527" spans="3:4">
      <c r="C527" s="9"/>
      <c r="D527" s="46"/>
    </row>
    <row r="528" spans="3:4">
      <c r="C528" s="9"/>
      <c r="D528" s="46"/>
    </row>
    <row r="529" spans="3:4">
      <c r="C529" s="9"/>
      <c r="D529" s="46"/>
    </row>
    <row r="530" spans="3:4">
      <c r="C530" s="9"/>
      <c r="D530" s="46"/>
    </row>
    <row r="531" spans="3:4">
      <c r="C531" s="9"/>
      <c r="D531" s="46"/>
    </row>
    <row r="532" spans="3:4">
      <c r="C532" s="9"/>
      <c r="D532" s="46"/>
    </row>
    <row r="533" spans="3:4">
      <c r="C533" s="9"/>
      <c r="D533" s="46"/>
    </row>
    <row r="534" spans="3:4">
      <c r="C534" s="9"/>
      <c r="D534" s="46"/>
    </row>
    <row r="535" spans="3:4">
      <c r="C535" s="9"/>
      <c r="D535" s="46"/>
    </row>
    <row r="536" spans="3:4">
      <c r="C536" s="9"/>
      <c r="D536" s="46"/>
    </row>
    <row r="537" spans="3:4">
      <c r="C537" s="9"/>
      <c r="D537" s="46"/>
    </row>
    <row r="538" spans="3:4">
      <c r="C538" s="9"/>
      <c r="D538" s="46"/>
    </row>
    <row r="539" spans="3:4">
      <c r="C539" s="9"/>
      <c r="D539" s="46"/>
    </row>
    <row r="540" spans="3:4">
      <c r="C540" s="9"/>
      <c r="D540" s="46"/>
    </row>
    <row r="541" spans="3:4">
      <c r="C541" s="9"/>
      <c r="D541" s="46"/>
    </row>
    <row r="542" spans="3:4">
      <c r="C542" s="9"/>
      <c r="D542" s="46"/>
    </row>
    <row r="543" spans="3:4">
      <c r="C543" s="9"/>
      <c r="D543" s="46"/>
    </row>
    <row r="544" spans="3:4">
      <c r="C544" s="9"/>
      <c r="D544" s="46"/>
    </row>
    <row r="545" spans="3:4">
      <c r="C545" s="9"/>
      <c r="D545" s="46"/>
    </row>
    <row r="546" spans="3:4">
      <c r="C546" s="9"/>
      <c r="D546" s="46"/>
    </row>
    <row r="547" spans="3:4">
      <c r="C547" s="9"/>
      <c r="D547" s="46"/>
    </row>
    <row r="548" spans="3:4">
      <c r="C548" s="9"/>
      <c r="D548" s="46"/>
    </row>
    <row r="549" spans="3:4">
      <c r="C549" s="9"/>
      <c r="D549" s="46"/>
    </row>
    <row r="550" spans="3:4">
      <c r="C550" s="9"/>
      <c r="D550" s="46"/>
    </row>
    <row r="551" spans="3:4">
      <c r="C551" s="9"/>
      <c r="D551" s="46"/>
    </row>
    <row r="552" spans="3:4">
      <c r="C552" s="9"/>
      <c r="D552" s="46"/>
    </row>
    <row r="553" spans="3:4">
      <c r="C553" s="9"/>
      <c r="D553" s="46"/>
    </row>
    <row r="554" spans="3:4">
      <c r="C554" s="9"/>
      <c r="D554" s="46"/>
    </row>
    <row r="555" spans="3:4">
      <c r="C555" s="9"/>
      <c r="D555" s="46"/>
    </row>
    <row r="556" spans="3:4">
      <c r="C556" s="9"/>
      <c r="D556" s="46"/>
    </row>
    <row r="557" spans="3:4">
      <c r="C557" s="9"/>
      <c r="D557" s="46"/>
    </row>
    <row r="558" spans="3:4">
      <c r="C558" s="9"/>
      <c r="D558" s="46"/>
    </row>
    <row r="559" spans="3:4">
      <c r="C559" s="9"/>
      <c r="D559" s="46"/>
    </row>
    <row r="560" spans="3:4">
      <c r="C560" s="9"/>
      <c r="D560" s="46"/>
    </row>
    <row r="561" spans="3:4">
      <c r="C561" s="9"/>
      <c r="D561" s="46"/>
    </row>
    <row r="562" spans="3:4">
      <c r="C562" s="9"/>
      <c r="D562" s="46"/>
    </row>
    <row r="563" spans="3:4">
      <c r="C563" s="9"/>
      <c r="D563" s="46"/>
    </row>
    <row r="564" spans="3:4">
      <c r="C564" s="9"/>
      <c r="D564" s="46"/>
    </row>
    <row r="565" spans="3:4">
      <c r="C565" s="9"/>
      <c r="D565" s="46"/>
    </row>
    <row r="566" spans="3:4">
      <c r="C566" s="9"/>
      <c r="D566" s="46"/>
    </row>
    <row r="567" spans="3:4">
      <c r="C567" s="9"/>
      <c r="D567" s="46"/>
    </row>
    <row r="568" spans="3:4">
      <c r="C568" s="9"/>
      <c r="D568" s="46"/>
    </row>
    <row r="569" spans="3:4">
      <c r="C569" s="9"/>
      <c r="D569" s="46"/>
    </row>
    <row r="570" spans="3:4">
      <c r="C570" s="9"/>
      <c r="D570" s="46"/>
    </row>
    <row r="571" spans="3:4">
      <c r="C571" s="9"/>
      <c r="D571" s="46"/>
    </row>
    <row r="572" spans="3:4">
      <c r="C572" s="9"/>
      <c r="D572" s="46"/>
    </row>
    <row r="573" spans="3:4">
      <c r="C573" s="9"/>
      <c r="D573" s="46"/>
    </row>
    <row r="574" spans="3:4">
      <c r="C574" s="9"/>
      <c r="D574" s="46"/>
    </row>
    <row r="575" spans="3:4">
      <c r="C575" s="9"/>
      <c r="D575" s="46"/>
    </row>
    <row r="576" spans="3:4">
      <c r="C576" s="9"/>
      <c r="D576" s="46"/>
    </row>
    <row r="577" spans="3:4">
      <c r="C577" s="9"/>
      <c r="D577" s="46"/>
    </row>
    <row r="578" spans="3:4">
      <c r="C578" s="9"/>
      <c r="D578" s="46"/>
    </row>
    <row r="579" spans="3:4">
      <c r="C579" s="9"/>
      <c r="D579" s="46"/>
    </row>
    <row r="580" spans="3:4">
      <c r="C580" s="9"/>
      <c r="D580" s="46"/>
    </row>
    <row r="581" spans="3:4">
      <c r="C581" s="9"/>
      <c r="D581" s="46"/>
    </row>
    <row r="582" spans="3:4">
      <c r="C582" s="9"/>
      <c r="D582" s="46"/>
    </row>
    <row r="583" spans="3:4">
      <c r="C583" s="9"/>
      <c r="D583" s="46"/>
    </row>
    <row r="584" spans="3:4">
      <c r="C584" s="9"/>
      <c r="D584" s="46"/>
    </row>
    <row r="585" spans="3:4">
      <c r="C585" s="9"/>
      <c r="D585" s="46"/>
    </row>
    <row r="586" spans="3:4">
      <c r="C586" s="9"/>
      <c r="D586" s="46"/>
    </row>
    <row r="587" spans="3:4">
      <c r="C587" s="9"/>
      <c r="D587" s="46"/>
    </row>
    <row r="588" spans="3:4">
      <c r="C588" s="9"/>
      <c r="D588" s="46"/>
    </row>
    <row r="589" spans="3:4">
      <c r="C589" s="9"/>
      <c r="D589" s="46"/>
    </row>
    <row r="590" spans="3:4">
      <c r="C590" s="9"/>
      <c r="D590" s="46"/>
    </row>
    <row r="591" spans="3:4">
      <c r="C591" s="9"/>
      <c r="D591" s="46"/>
    </row>
    <row r="592" spans="3:4">
      <c r="C592" s="9"/>
      <c r="D592" s="46"/>
    </row>
    <row r="593" spans="3:4">
      <c r="C593" s="9"/>
      <c r="D593" s="46"/>
    </row>
    <row r="594" spans="3:4">
      <c r="C594" s="9"/>
      <c r="D594" s="46"/>
    </row>
    <row r="595" spans="3:4">
      <c r="C595" s="9"/>
      <c r="D595" s="46"/>
    </row>
    <row r="596" spans="3:4">
      <c r="C596" s="9"/>
      <c r="D596" s="46"/>
    </row>
    <row r="597" spans="3:4">
      <c r="C597" s="9"/>
      <c r="D597" s="46"/>
    </row>
    <row r="598" spans="3:4">
      <c r="C598" s="9"/>
      <c r="D598" s="46"/>
    </row>
    <row r="599" spans="3:4">
      <c r="C599" s="9"/>
      <c r="D599" s="46"/>
    </row>
    <row r="600" spans="3:4">
      <c r="C600" s="9"/>
      <c r="D600" s="46"/>
    </row>
    <row r="601" spans="3:4">
      <c r="C601" s="9"/>
      <c r="D601" s="46"/>
    </row>
    <row r="602" spans="3:4">
      <c r="C602" s="9"/>
      <c r="D602" s="46"/>
    </row>
    <row r="603" spans="3:4">
      <c r="C603" s="9"/>
      <c r="D603" s="46"/>
    </row>
    <row r="604" spans="3:4">
      <c r="C604" s="9"/>
      <c r="D604" s="46"/>
    </row>
    <row r="605" spans="3:4">
      <c r="C605" s="9"/>
      <c r="D605" s="46"/>
    </row>
    <row r="606" spans="3:4">
      <c r="C606" s="9"/>
      <c r="D606" s="46"/>
    </row>
    <row r="607" spans="3:4">
      <c r="C607" s="9"/>
      <c r="D607" s="46"/>
    </row>
    <row r="608" spans="3:4">
      <c r="C608" s="9"/>
      <c r="D608" s="46"/>
    </row>
    <row r="609" spans="3:4">
      <c r="C609" s="9"/>
      <c r="D609" s="46"/>
    </row>
    <row r="610" spans="3:4">
      <c r="C610" s="9"/>
      <c r="D610" s="46"/>
    </row>
    <row r="611" spans="3:4">
      <c r="C611" s="9"/>
      <c r="D611" s="46"/>
    </row>
    <row r="612" spans="3:4">
      <c r="C612" s="9"/>
      <c r="D612" s="46"/>
    </row>
    <row r="613" spans="3:4">
      <c r="C613" s="9"/>
      <c r="D613" s="46"/>
    </row>
    <row r="614" spans="3:4">
      <c r="C614" s="9"/>
      <c r="D614" s="46"/>
    </row>
    <row r="615" spans="3:4">
      <c r="C615" s="9"/>
      <c r="D615" s="46"/>
    </row>
    <row r="616" spans="3:4">
      <c r="C616" s="9"/>
      <c r="D616" s="46"/>
    </row>
    <row r="617" spans="3:4">
      <c r="C617" s="9"/>
      <c r="D617" s="46"/>
    </row>
    <row r="618" spans="3:4">
      <c r="C618" s="9"/>
      <c r="D618" s="46"/>
    </row>
    <row r="619" spans="3:4">
      <c r="C619" s="9"/>
      <c r="D619" s="46"/>
    </row>
    <row r="620" spans="3:4">
      <c r="C620" s="9"/>
      <c r="D620" s="46"/>
    </row>
    <row r="621" spans="3:4">
      <c r="C621" s="9"/>
      <c r="D621" s="46"/>
    </row>
    <row r="622" spans="3:4">
      <c r="C622" s="9"/>
      <c r="D622" s="46"/>
    </row>
    <row r="623" spans="3:4">
      <c r="C623" s="9"/>
      <c r="D623" s="46"/>
    </row>
    <row r="624" spans="3:4">
      <c r="C624" s="9"/>
      <c r="D624" s="46"/>
    </row>
    <row r="625" spans="3:4">
      <c r="C625" s="9"/>
      <c r="D625" s="46"/>
    </row>
    <row r="626" spans="3:4">
      <c r="C626" s="9"/>
      <c r="D626" s="46"/>
    </row>
    <row r="627" spans="3:4">
      <c r="C627" s="9"/>
      <c r="D627" s="46"/>
    </row>
    <row r="628" spans="3:4">
      <c r="C628" s="9"/>
      <c r="D628" s="46"/>
    </row>
    <row r="629" spans="3:4">
      <c r="C629" s="9"/>
      <c r="D629" s="46"/>
    </row>
    <row r="630" spans="3:4">
      <c r="C630" s="9"/>
      <c r="D630" s="46"/>
    </row>
    <row r="631" spans="3:4">
      <c r="C631" s="9"/>
      <c r="D631" s="46"/>
    </row>
    <row r="632" spans="3:4">
      <c r="C632" s="9"/>
      <c r="D632" s="46"/>
    </row>
    <row r="633" spans="3:4">
      <c r="C633" s="9"/>
      <c r="D633" s="46"/>
    </row>
    <row r="634" spans="3:4">
      <c r="C634" s="9"/>
      <c r="D634" s="46"/>
    </row>
    <row r="635" spans="3:4">
      <c r="C635" s="9"/>
      <c r="D635" s="46"/>
    </row>
    <row r="636" spans="3:4">
      <c r="C636" s="9"/>
      <c r="D636" s="46"/>
    </row>
    <row r="637" spans="3:4">
      <c r="C637" s="9"/>
      <c r="D637" s="46"/>
    </row>
    <row r="638" spans="3:4">
      <c r="C638" s="9"/>
      <c r="D638" s="46"/>
    </row>
    <row r="639" spans="3:4">
      <c r="C639" s="9"/>
      <c r="D639" s="46"/>
    </row>
    <row r="640" spans="3:4">
      <c r="C640" s="9"/>
      <c r="D640" s="46"/>
    </row>
    <row r="641" spans="3:4">
      <c r="C641" s="9"/>
      <c r="D641" s="46"/>
    </row>
    <row r="642" spans="3:4">
      <c r="C642" s="9"/>
      <c r="D642" s="46"/>
    </row>
    <row r="643" spans="3:4">
      <c r="C643" s="9"/>
      <c r="D643" s="46"/>
    </row>
    <row r="644" spans="3:4">
      <c r="C644" s="9"/>
      <c r="D644" s="46"/>
    </row>
    <row r="645" spans="3:4">
      <c r="C645" s="9"/>
      <c r="D645" s="46"/>
    </row>
    <row r="646" spans="3:4">
      <c r="C646" s="9"/>
      <c r="D646" s="46"/>
    </row>
    <row r="647" spans="3:4">
      <c r="C647" s="9"/>
      <c r="D647" s="46"/>
    </row>
    <row r="648" spans="3:4">
      <c r="C648" s="9"/>
      <c r="D648" s="46"/>
    </row>
    <row r="649" spans="3:4">
      <c r="C649" s="9"/>
      <c r="D649" s="46"/>
    </row>
    <row r="650" spans="3:4">
      <c r="C650" s="9"/>
      <c r="D650" s="46"/>
    </row>
    <row r="651" spans="3:4">
      <c r="C651" s="9"/>
      <c r="D651" s="46"/>
    </row>
    <row r="652" spans="3:4">
      <c r="C652" s="9"/>
      <c r="D652" s="46"/>
    </row>
    <row r="653" spans="3:4">
      <c r="C653" s="9"/>
      <c r="D653" s="46"/>
    </row>
    <row r="654" spans="3:4">
      <c r="C654" s="9"/>
      <c r="D654" s="46"/>
    </row>
    <row r="655" spans="3:4">
      <c r="C655" s="9"/>
      <c r="D655" s="46"/>
    </row>
    <row r="656" spans="3:4">
      <c r="C656" s="9"/>
      <c r="D656" s="46"/>
    </row>
    <row r="657" spans="3:4">
      <c r="C657" s="9"/>
      <c r="D657" s="46"/>
    </row>
    <row r="658" spans="3:4">
      <c r="C658" s="9"/>
      <c r="D658" s="46"/>
    </row>
    <row r="659" spans="3:4">
      <c r="C659" s="9"/>
      <c r="D659" s="46"/>
    </row>
    <row r="660" spans="3:4">
      <c r="C660" s="9"/>
      <c r="D660" s="46"/>
    </row>
    <row r="661" spans="3:4">
      <c r="C661" s="9"/>
      <c r="D661" s="46"/>
    </row>
    <row r="662" spans="3:4">
      <c r="C662" s="9"/>
      <c r="D662" s="46"/>
    </row>
    <row r="663" spans="3:4">
      <c r="C663" s="9"/>
      <c r="D663" s="46"/>
    </row>
    <row r="664" spans="3:4">
      <c r="C664" s="9"/>
      <c r="D664" s="46"/>
    </row>
    <row r="665" spans="3:4">
      <c r="C665" s="9"/>
      <c r="D665" s="46"/>
    </row>
    <row r="666" spans="3:4">
      <c r="C666" s="9"/>
      <c r="D666" s="46"/>
    </row>
    <row r="667" spans="3:4">
      <c r="C667" s="9"/>
      <c r="D667" s="46"/>
    </row>
    <row r="668" spans="3:4">
      <c r="C668" s="9"/>
      <c r="D668" s="46"/>
    </row>
    <row r="669" spans="3:4">
      <c r="C669" s="9"/>
      <c r="D669" s="46"/>
    </row>
    <row r="670" spans="3:4">
      <c r="C670" s="9"/>
      <c r="D670" s="46"/>
    </row>
    <row r="671" spans="3:4">
      <c r="C671" s="9"/>
      <c r="D671" s="46"/>
    </row>
    <row r="672" spans="3:4">
      <c r="C672" s="9"/>
      <c r="D672" s="46"/>
    </row>
    <row r="673" spans="3:4">
      <c r="C673" s="9"/>
      <c r="D673" s="46"/>
    </row>
    <row r="674" spans="3:4">
      <c r="C674" s="9"/>
      <c r="D674" s="46"/>
    </row>
    <row r="675" spans="3:4">
      <c r="C675" s="9"/>
      <c r="D675" s="46"/>
    </row>
    <row r="676" spans="3:4">
      <c r="C676" s="9"/>
      <c r="D676" s="46"/>
    </row>
    <row r="677" spans="3:4">
      <c r="C677" s="9"/>
      <c r="D677" s="46"/>
    </row>
    <row r="678" spans="3:4">
      <c r="C678" s="9"/>
      <c r="D678" s="46"/>
    </row>
    <row r="679" spans="3:4">
      <c r="C679" s="9"/>
      <c r="D679" s="46"/>
    </row>
    <row r="680" spans="3:4">
      <c r="C680" s="9"/>
      <c r="D680" s="46"/>
    </row>
    <row r="681" spans="3:4">
      <c r="C681" s="9"/>
      <c r="D681" s="46"/>
    </row>
    <row r="682" spans="3:4">
      <c r="C682" s="9"/>
      <c r="D682" s="46"/>
    </row>
    <row r="683" spans="3:4">
      <c r="C683" s="9"/>
      <c r="D683" s="46"/>
    </row>
    <row r="684" spans="3:4">
      <c r="C684" s="9"/>
      <c r="D684" s="46"/>
    </row>
    <row r="685" spans="3:4">
      <c r="C685" s="9"/>
      <c r="D685" s="46"/>
    </row>
    <row r="686" spans="3:4">
      <c r="C686" s="9"/>
      <c r="D686" s="46"/>
    </row>
    <row r="687" spans="3:4">
      <c r="C687" s="9"/>
      <c r="D687" s="46"/>
    </row>
    <row r="688" spans="3:4">
      <c r="C688" s="9"/>
      <c r="D688" s="46"/>
    </row>
    <row r="689" spans="3:4">
      <c r="C689" s="9"/>
      <c r="D689" s="46"/>
    </row>
    <row r="690" spans="3:4">
      <c r="C690" s="9"/>
      <c r="D690" s="46"/>
    </row>
    <row r="691" spans="3:4">
      <c r="C691" s="9"/>
      <c r="D691" s="46"/>
    </row>
    <row r="692" spans="3:4">
      <c r="C692" s="9"/>
      <c r="D692" s="46"/>
    </row>
    <row r="693" spans="3:4">
      <c r="C693" s="9"/>
      <c r="D693" s="46"/>
    </row>
    <row r="694" spans="3:4">
      <c r="C694" s="9"/>
      <c r="D694" s="46"/>
    </row>
    <row r="695" spans="3:4">
      <c r="C695" s="9"/>
      <c r="D695" s="46"/>
    </row>
    <row r="696" spans="3:4">
      <c r="C696" s="9"/>
      <c r="D696" s="46"/>
    </row>
    <row r="697" spans="3:4">
      <c r="C697" s="9"/>
      <c r="D697" s="46"/>
    </row>
    <row r="698" spans="3:4">
      <c r="C698" s="9"/>
      <c r="D698" s="46"/>
    </row>
    <row r="699" spans="3:4">
      <c r="C699" s="9"/>
      <c r="D699" s="46"/>
    </row>
    <row r="700" spans="3:4">
      <c r="C700" s="9"/>
      <c r="D700" s="46"/>
    </row>
    <row r="701" spans="3:4">
      <c r="C701" s="9"/>
      <c r="D701" s="46"/>
    </row>
    <row r="702" spans="3:4">
      <c r="C702" s="9"/>
      <c r="D702" s="46"/>
    </row>
    <row r="703" spans="3:4">
      <c r="C703" s="9"/>
      <c r="D703" s="46"/>
    </row>
    <row r="704" spans="3:4">
      <c r="C704" s="9"/>
      <c r="D704" s="46"/>
    </row>
    <row r="705" spans="3:4">
      <c r="C705" s="9"/>
      <c r="D705" s="46"/>
    </row>
    <row r="706" spans="3:4">
      <c r="C706" s="9"/>
      <c r="D706" s="46"/>
    </row>
    <row r="707" spans="3:4">
      <c r="C707" s="9"/>
      <c r="D707" s="46"/>
    </row>
    <row r="708" spans="3:4">
      <c r="C708" s="9"/>
      <c r="D708" s="46"/>
    </row>
    <row r="709" spans="3:4">
      <c r="C709" s="9"/>
      <c r="D709" s="46"/>
    </row>
    <row r="710" spans="3:4">
      <c r="C710" s="9"/>
      <c r="D710" s="46"/>
    </row>
    <row r="711" spans="3:4">
      <c r="C711" s="9"/>
      <c r="D711" s="46"/>
    </row>
    <row r="712" spans="3:4">
      <c r="C712" s="9"/>
      <c r="D712" s="46"/>
    </row>
    <row r="713" spans="3:4">
      <c r="C713" s="9"/>
      <c r="D713" s="46"/>
    </row>
    <row r="714" spans="3:4">
      <c r="C714" s="9"/>
      <c r="D714" s="46"/>
    </row>
    <row r="715" spans="3:4">
      <c r="C715" s="9"/>
      <c r="D715" s="46"/>
    </row>
    <row r="716" spans="3:4">
      <c r="C716" s="9"/>
      <c r="D716" s="46"/>
    </row>
    <row r="717" spans="3:4">
      <c r="C717" s="9"/>
      <c r="D717" s="46"/>
    </row>
    <row r="718" spans="3:4">
      <c r="C718" s="9"/>
      <c r="D718" s="46"/>
    </row>
    <row r="719" spans="3:4">
      <c r="C719" s="9"/>
      <c r="D719" s="46"/>
    </row>
    <row r="720" spans="3:4">
      <c r="C720" s="9"/>
      <c r="D720" s="46"/>
    </row>
    <row r="721" spans="3:4">
      <c r="C721" s="9"/>
      <c r="D721" s="46"/>
    </row>
    <row r="722" spans="3:4">
      <c r="C722" s="9"/>
      <c r="D722" s="46"/>
    </row>
    <row r="723" spans="3:4">
      <c r="C723" s="9"/>
      <c r="D723" s="46"/>
    </row>
    <row r="724" spans="3:4">
      <c r="C724" s="9"/>
      <c r="D724" s="46"/>
    </row>
    <row r="725" spans="3:4">
      <c r="C725" s="9"/>
      <c r="D725" s="46"/>
    </row>
    <row r="726" spans="3:4">
      <c r="C726" s="9"/>
      <c r="D726" s="46"/>
    </row>
    <row r="727" spans="3:4">
      <c r="C727" s="9"/>
      <c r="D727" s="46"/>
    </row>
    <row r="728" spans="3:4">
      <c r="C728" s="9"/>
      <c r="D728" s="46"/>
    </row>
    <row r="729" spans="3:4">
      <c r="C729" s="9"/>
      <c r="D729" s="46"/>
    </row>
    <row r="730" spans="3:4">
      <c r="C730" s="9"/>
      <c r="D730" s="46"/>
    </row>
    <row r="731" spans="3:4">
      <c r="C731" s="9"/>
      <c r="D731" s="46"/>
    </row>
    <row r="732" spans="3:4">
      <c r="C732" s="9"/>
      <c r="D732" s="46"/>
    </row>
    <row r="733" spans="3:4">
      <c r="C733" s="9"/>
      <c r="D733" s="46"/>
    </row>
    <row r="734" spans="3:4">
      <c r="C734" s="9"/>
      <c r="D734" s="46"/>
    </row>
    <row r="735" spans="3:4">
      <c r="C735" s="9"/>
      <c r="D735" s="46"/>
    </row>
    <row r="736" spans="3:4">
      <c r="C736" s="9"/>
      <c r="D736" s="46"/>
    </row>
    <row r="737" spans="3:4">
      <c r="C737" s="9"/>
      <c r="D737" s="46"/>
    </row>
    <row r="738" spans="3:4">
      <c r="C738" s="9"/>
      <c r="D738" s="46"/>
    </row>
    <row r="739" spans="3:4">
      <c r="C739" s="9"/>
      <c r="D739" s="46"/>
    </row>
    <row r="740" spans="3:4">
      <c r="C740" s="9"/>
      <c r="D740" s="46"/>
    </row>
    <row r="741" spans="3:4">
      <c r="C741" s="9"/>
      <c r="D741" s="46"/>
    </row>
    <row r="742" spans="3:4">
      <c r="C742" s="9"/>
      <c r="D742" s="46"/>
    </row>
    <row r="743" spans="3:4">
      <c r="C743" s="9"/>
      <c r="D743" s="46"/>
    </row>
    <row r="744" spans="3:4">
      <c r="C744" s="9"/>
      <c r="D744" s="46"/>
    </row>
    <row r="745" spans="3:4">
      <c r="C745" s="9"/>
      <c r="D745" s="46"/>
    </row>
    <row r="746" spans="3:4">
      <c r="C746" s="9"/>
      <c r="D746" s="46"/>
    </row>
    <row r="747" spans="3:4">
      <c r="C747" s="9"/>
      <c r="D747" s="46"/>
    </row>
    <row r="748" spans="3:4">
      <c r="C748" s="9"/>
      <c r="D748" s="46"/>
    </row>
    <row r="749" spans="3:4">
      <c r="C749" s="9"/>
      <c r="D749" s="46"/>
    </row>
    <row r="750" spans="3:4">
      <c r="C750" s="9"/>
      <c r="D750" s="46"/>
    </row>
    <row r="751" spans="3:4">
      <c r="C751" s="9"/>
      <c r="D751" s="46"/>
    </row>
    <row r="752" spans="3:4">
      <c r="C752" s="9"/>
      <c r="D752" s="46"/>
    </row>
    <row r="753" spans="3:4">
      <c r="C753" s="9"/>
      <c r="D753" s="46"/>
    </row>
    <row r="754" spans="3:4">
      <c r="C754" s="9"/>
      <c r="D754" s="46"/>
    </row>
    <row r="755" spans="3:4">
      <c r="C755" s="9"/>
      <c r="D755" s="46"/>
    </row>
    <row r="756" spans="3:4">
      <c r="C756" s="9"/>
      <c r="D756" s="46"/>
    </row>
    <row r="757" spans="3:4">
      <c r="C757" s="9"/>
      <c r="D757" s="46"/>
    </row>
    <row r="758" spans="3:4">
      <c r="C758" s="9"/>
      <c r="D758" s="46"/>
    </row>
    <row r="759" spans="3:4">
      <c r="C759" s="9"/>
      <c r="D759" s="46"/>
    </row>
    <row r="760" spans="3:4">
      <c r="C760" s="9"/>
      <c r="D760" s="46"/>
    </row>
    <row r="761" spans="3:4">
      <c r="C761" s="9"/>
      <c r="D761" s="46"/>
    </row>
    <row r="762" spans="3:4">
      <c r="C762" s="9"/>
      <c r="D762" s="46"/>
    </row>
    <row r="763" spans="3:4">
      <c r="C763" s="9"/>
      <c r="D763" s="46"/>
    </row>
    <row r="764" spans="3:4">
      <c r="C764" s="9"/>
      <c r="D764" s="46"/>
    </row>
    <row r="765" spans="3:4">
      <c r="C765" s="9"/>
      <c r="D765" s="46"/>
    </row>
    <row r="766" spans="3:4">
      <c r="C766" s="9"/>
      <c r="D766" s="46"/>
    </row>
    <row r="767" spans="3:4">
      <c r="C767" s="9"/>
      <c r="D767" s="46"/>
    </row>
    <row r="768" spans="3:4">
      <c r="C768" s="9"/>
      <c r="D768" s="46"/>
    </row>
    <row r="769" spans="3:4">
      <c r="C769" s="9"/>
      <c r="D769" s="46"/>
    </row>
    <row r="770" spans="3:4">
      <c r="C770" s="9"/>
      <c r="D770" s="46"/>
    </row>
    <row r="771" spans="3:4">
      <c r="C771" s="9"/>
      <c r="D771" s="46"/>
    </row>
    <row r="772" spans="3:4">
      <c r="C772" s="9"/>
      <c r="D772" s="46"/>
    </row>
    <row r="773" spans="3:4">
      <c r="C773" s="9"/>
      <c r="D773" s="46"/>
    </row>
    <row r="774" spans="3:4">
      <c r="C774" s="9"/>
      <c r="D774" s="46"/>
    </row>
    <row r="775" spans="3:4">
      <c r="C775" s="9"/>
      <c r="D775" s="46"/>
    </row>
    <row r="776" spans="3:4">
      <c r="C776" s="9"/>
      <c r="D776" s="46"/>
    </row>
    <row r="777" spans="3:4">
      <c r="C777" s="9"/>
      <c r="D777" s="46"/>
    </row>
    <row r="778" spans="3:4">
      <c r="C778" s="9"/>
      <c r="D778" s="46"/>
    </row>
    <row r="779" spans="3:4">
      <c r="C779" s="9"/>
      <c r="D779" s="46"/>
    </row>
    <row r="780" spans="3:4">
      <c r="C780" s="9"/>
      <c r="D780" s="46"/>
    </row>
    <row r="781" spans="3:4">
      <c r="C781" s="9"/>
      <c r="D781" s="46"/>
    </row>
    <row r="782" spans="3:4">
      <c r="C782" s="9"/>
      <c r="D782" s="46"/>
    </row>
    <row r="783" spans="3:4">
      <c r="C783" s="9"/>
      <c r="D783" s="46"/>
    </row>
    <row r="784" spans="3:4">
      <c r="C784" s="9"/>
      <c r="D784" s="46"/>
    </row>
    <row r="785" spans="3:4">
      <c r="C785" s="9"/>
      <c r="D785" s="46"/>
    </row>
    <row r="786" spans="3:4">
      <c r="C786" s="9"/>
      <c r="D786" s="46"/>
    </row>
    <row r="787" spans="3:4">
      <c r="C787" s="9"/>
      <c r="D787" s="46"/>
    </row>
    <row r="788" spans="3:4">
      <c r="C788" s="9"/>
      <c r="D788" s="46"/>
    </row>
    <row r="789" spans="3:4">
      <c r="C789" s="9"/>
      <c r="D789" s="46"/>
    </row>
    <row r="790" spans="3:4">
      <c r="C790" s="9"/>
      <c r="D790" s="46"/>
    </row>
    <row r="791" spans="3:4">
      <c r="C791" s="9"/>
      <c r="D791" s="46"/>
    </row>
    <row r="792" spans="3:4">
      <c r="C792" s="9"/>
      <c r="D792" s="46"/>
    </row>
    <row r="793" spans="3:4">
      <c r="C793" s="9"/>
      <c r="D793" s="46"/>
    </row>
    <row r="794" spans="3:4">
      <c r="C794" s="9"/>
      <c r="D794" s="46"/>
    </row>
    <row r="795" spans="3:4">
      <c r="C795" s="9"/>
      <c r="D795" s="46"/>
    </row>
    <row r="796" spans="3:4">
      <c r="C796" s="9"/>
      <c r="D796" s="46"/>
    </row>
    <row r="797" spans="3:4">
      <c r="C797" s="9"/>
      <c r="D797" s="46"/>
    </row>
    <row r="798" spans="3:4">
      <c r="C798" s="9"/>
      <c r="D798" s="46"/>
    </row>
    <row r="799" spans="3:4">
      <c r="C799" s="9"/>
      <c r="D799" s="46"/>
    </row>
    <row r="800" spans="3:4">
      <c r="C800" s="9"/>
      <c r="D800" s="46"/>
    </row>
    <row r="801" spans="3:4">
      <c r="C801" s="9"/>
      <c r="D801" s="46"/>
    </row>
    <row r="802" spans="3:4">
      <c r="C802" s="9"/>
      <c r="D802" s="46"/>
    </row>
    <row r="803" spans="3:4">
      <c r="C803" s="9"/>
      <c r="D803" s="46"/>
    </row>
    <row r="804" spans="3:4">
      <c r="C804" s="9"/>
      <c r="D804" s="46"/>
    </row>
    <row r="805" spans="3:4">
      <c r="C805" s="9"/>
      <c r="D805" s="46"/>
    </row>
    <row r="806" spans="3:4">
      <c r="C806" s="9"/>
      <c r="D806" s="46"/>
    </row>
    <row r="807" spans="3:4">
      <c r="C807" s="9"/>
      <c r="D807" s="46"/>
    </row>
    <row r="808" spans="3:4">
      <c r="C808" s="9"/>
      <c r="D808" s="46"/>
    </row>
    <row r="809" spans="3:4">
      <c r="C809" s="9"/>
      <c r="D809" s="46"/>
    </row>
    <row r="810" spans="3:4">
      <c r="C810" s="9"/>
      <c r="D810" s="46"/>
    </row>
    <row r="811" spans="3:4">
      <c r="C811" s="9"/>
      <c r="D811" s="46"/>
    </row>
    <row r="812" spans="3:4">
      <c r="C812" s="9"/>
      <c r="D812" s="46"/>
    </row>
    <row r="813" spans="3:4">
      <c r="C813" s="9"/>
      <c r="D813" s="46"/>
    </row>
    <row r="814" spans="3:4">
      <c r="C814" s="9"/>
      <c r="D814" s="46"/>
    </row>
    <row r="815" spans="3:4">
      <c r="C815" s="9"/>
      <c r="D815" s="46"/>
    </row>
    <row r="816" spans="3:4">
      <c r="C816" s="9"/>
      <c r="D816" s="46"/>
    </row>
    <row r="817" spans="3:4">
      <c r="C817" s="9"/>
      <c r="D817" s="46"/>
    </row>
    <row r="818" spans="3:4">
      <c r="C818" s="9"/>
      <c r="D818" s="46"/>
    </row>
    <row r="819" spans="3:4">
      <c r="C819" s="9"/>
      <c r="D819" s="46"/>
    </row>
    <row r="820" spans="3:4">
      <c r="C820" s="9"/>
      <c r="D820" s="46"/>
    </row>
    <row r="821" spans="3:4">
      <c r="C821" s="9"/>
      <c r="D821" s="46"/>
    </row>
    <row r="822" spans="3:4">
      <c r="C822" s="9"/>
      <c r="D822" s="46"/>
    </row>
    <row r="823" spans="3:4">
      <c r="C823" s="9"/>
      <c r="D823" s="46"/>
    </row>
    <row r="824" spans="3:4">
      <c r="C824" s="9"/>
      <c r="D824" s="46"/>
    </row>
    <row r="825" spans="3:4">
      <c r="C825" s="9"/>
      <c r="D825" s="46"/>
    </row>
    <row r="826" spans="3:4">
      <c r="C826" s="9"/>
      <c r="D826" s="46"/>
    </row>
    <row r="827" spans="3:4">
      <c r="C827" s="9"/>
      <c r="D827" s="46"/>
    </row>
    <row r="828" spans="3:4">
      <c r="C828" s="9"/>
      <c r="D828" s="46"/>
    </row>
    <row r="829" spans="3:4">
      <c r="C829" s="9"/>
      <c r="D829" s="46"/>
    </row>
    <row r="830" spans="3:4">
      <c r="C830" s="9"/>
      <c r="D830" s="46"/>
    </row>
    <row r="831" spans="3:4">
      <c r="C831" s="9"/>
      <c r="D831" s="46"/>
    </row>
    <row r="832" spans="3:4">
      <c r="C832" s="9"/>
      <c r="D832" s="46"/>
    </row>
    <row r="833" spans="3:4">
      <c r="C833" s="9"/>
      <c r="D833" s="46"/>
    </row>
    <row r="834" spans="3:4">
      <c r="C834" s="9"/>
      <c r="D834" s="46"/>
    </row>
    <row r="835" spans="3:4">
      <c r="C835" s="9"/>
      <c r="D835" s="46"/>
    </row>
    <row r="836" spans="3:4">
      <c r="C836" s="9"/>
      <c r="D836" s="46"/>
    </row>
    <row r="837" spans="3:4">
      <c r="C837" s="9"/>
      <c r="D837" s="46"/>
    </row>
    <row r="838" spans="3:4">
      <c r="C838" s="9"/>
      <c r="D838" s="46"/>
    </row>
    <row r="839" spans="3:4">
      <c r="C839" s="9"/>
      <c r="D839" s="46"/>
    </row>
    <row r="840" spans="3:4">
      <c r="C840" s="9"/>
      <c r="D840" s="46"/>
    </row>
    <row r="841" spans="3:4">
      <c r="C841" s="9"/>
      <c r="D841" s="46"/>
    </row>
    <row r="842" spans="3:4">
      <c r="C842" s="9"/>
      <c r="D842" s="46"/>
    </row>
    <row r="843" spans="3:4">
      <c r="C843" s="9"/>
      <c r="D843" s="46"/>
    </row>
    <row r="844" spans="3:4">
      <c r="C844" s="9"/>
      <c r="D844" s="46"/>
    </row>
    <row r="845" spans="3:4">
      <c r="C845" s="9"/>
      <c r="D845" s="46"/>
    </row>
    <row r="846" spans="3:4">
      <c r="C846" s="9"/>
      <c r="D846" s="46"/>
    </row>
    <row r="847" spans="3:4">
      <c r="C847" s="9"/>
      <c r="D847" s="46"/>
    </row>
    <row r="848" spans="3:4">
      <c r="C848" s="9"/>
      <c r="D848" s="46"/>
    </row>
    <row r="849" spans="3:4">
      <c r="C849" s="9"/>
      <c r="D849" s="46"/>
    </row>
    <row r="850" spans="3:4">
      <c r="C850" s="9"/>
      <c r="D850" s="46"/>
    </row>
    <row r="851" spans="3:4">
      <c r="C851" s="9"/>
      <c r="D851" s="46"/>
    </row>
    <row r="852" spans="3:4">
      <c r="C852" s="9"/>
      <c r="D852" s="46"/>
    </row>
    <row r="853" spans="3:4">
      <c r="C853" s="9"/>
      <c r="D853" s="46"/>
    </row>
    <row r="854" spans="3:4">
      <c r="C854" s="9"/>
      <c r="D854" s="46"/>
    </row>
    <row r="855" spans="3:4">
      <c r="C855" s="9"/>
      <c r="D855" s="46"/>
    </row>
    <row r="856" spans="3:4">
      <c r="C856" s="9"/>
      <c r="D856" s="46"/>
    </row>
    <row r="857" spans="3:4">
      <c r="C857" s="9"/>
      <c r="D857" s="46"/>
    </row>
    <row r="858" spans="3:4">
      <c r="C858" s="9"/>
      <c r="D858" s="46"/>
    </row>
    <row r="859" spans="3:4">
      <c r="C859" s="9"/>
      <c r="D859" s="46"/>
    </row>
    <row r="860" spans="3:4">
      <c r="C860" s="9"/>
      <c r="D860" s="46"/>
    </row>
    <row r="861" spans="3:4">
      <c r="C861" s="9"/>
      <c r="D861" s="46"/>
    </row>
    <row r="862" spans="3:4">
      <c r="C862" s="9"/>
      <c r="D862" s="46"/>
    </row>
    <row r="863" spans="3:4">
      <c r="C863" s="9"/>
      <c r="D863" s="46"/>
    </row>
    <row r="864" spans="3:4">
      <c r="C864" s="9"/>
      <c r="D864" s="46"/>
    </row>
    <row r="865" spans="3:4">
      <c r="C865" s="9"/>
      <c r="D865" s="46"/>
    </row>
    <row r="866" spans="3:4">
      <c r="C866" s="9"/>
      <c r="D866" s="46"/>
    </row>
    <row r="867" spans="3:4">
      <c r="C867" s="9"/>
      <c r="D867" s="46"/>
    </row>
    <row r="868" spans="3:4">
      <c r="C868" s="9"/>
      <c r="D868" s="46"/>
    </row>
    <row r="869" spans="3:4">
      <c r="C869" s="9"/>
      <c r="D869" s="46"/>
    </row>
    <row r="870" spans="3:4">
      <c r="C870" s="9"/>
      <c r="D870" s="46"/>
    </row>
    <row r="871" spans="3:4">
      <c r="C871" s="9"/>
      <c r="D871" s="46"/>
    </row>
    <row r="872" spans="3:4">
      <c r="C872" s="9"/>
      <c r="D872" s="46"/>
    </row>
    <row r="873" spans="3:4">
      <c r="C873" s="9"/>
      <c r="D873" s="46"/>
    </row>
    <row r="874" spans="3:4">
      <c r="C874" s="9"/>
      <c r="D874" s="46"/>
    </row>
    <row r="875" spans="3:4">
      <c r="C875" s="9"/>
      <c r="D875" s="46"/>
    </row>
    <row r="876" spans="3:4">
      <c r="C876" s="9"/>
      <c r="D876" s="46"/>
    </row>
    <row r="877" spans="3:4">
      <c r="C877" s="9"/>
      <c r="D877" s="46"/>
    </row>
    <row r="878" spans="3:4">
      <c r="C878" s="9"/>
      <c r="D878" s="46"/>
    </row>
    <row r="879" spans="3:4">
      <c r="C879" s="9"/>
      <c r="D879" s="46"/>
    </row>
    <row r="880" spans="3:4">
      <c r="C880" s="9"/>
      <c r="D880" s="46"/>
    </row>
    <row r="881" spans="3:4">
      <c r="C881" s="9"/>
      <c r="D881" s="46"/>
    </row>
    <row r="882" spans="3:4">
      <c r="C882" s="9"/>
      <c r="D882" s="46"/>
    </row>
    <row r="883" spans="3:4">
      <c r="C883" s="9"/>
      <c r="D883" s="46"/>
    </row>
    <row r="884" spans="3:4">
      <c r="C884" s="9"/>
      <c r="D884" s="46"/>
    </row>
    <row r="885" spans="3:4">
      <c r="C885" s="9"/>
      <c r="D885" s="46"/>
    </row>
    <row r="886" spans="3:4">
      <c r="C886" s="9"/>
      <c r="D886" s="46"/>
    </row>
    <row r="887" spans="3:4">
      <c r="C887" s="9"/>
      <c r="D887" s="46"/>
    </row>
    <row r="888" spans="3:4">
      <c r="C888" s="9"/>
      <c r="D888" s="46"/>
    </row>
    <row r="889" spans="3:4">
      <c r="C889" s="9"/>
      <c r="D889" s="46"/>
    </row>
    <row r="890" spans="3:4">
      <c r="C890" s="9"/>
      <c r="D890" s="46"/>
    </row>
    <row r="891" spans="3:4">
      <c r="C891" s="9"/>
      <c r="D891" s="46"/>
    </row>
    <row r="892" spans="3:4">
      <c r="C892" s="9"/>
      <c r="D892" s="46"/>
    </row>
    <row r="893" spans="3:4">
      <c r="C893" s="9"/>
      <c r="D893" s="46"/>
    </row>
    <row r="894" spans="3:4">
      <c r="C894" s="9"/>
      <c r="D894" s="46"/>
    </row>
    <row r="895" spans="3:4">
      <c r="C895" s="9"/>
      <c r="D895" s="46"/>
    </row>
    <row r="896" spans="3:4">
      <c r="C896" s="9"/>
      <c r="D896" s="46"/>
    </row>
    <row r="897" spans="3:4">
      <c r="C897" s="9"/>
      <c r="D897" s="46"/>
    </row>
    <row r="898" spans="3:4">
      <c r="C898" s="9"/>
      <c r="D898" s="46"/>
    </row>
    <row r="899" spans="3:4">
      <c r="C899" s="9"/>
      <c r="D899" s="46"/>
    </row>
    <row r="900" spans="3:4">
      <c r="C900" s="9"/>
      <c r="D900" s="46"/>
    </row>
    <row r="901" spans="3:4">
      <c r="C901" s="9"/>
      <c r="D901" s="46"/>
    </row>
    <row r="902" spans="3:4">
      <c r="C902" s="9"/>
      <c r="D902" s="46"/>
    </row>
    <row r="903" spans="3:4">
      <c r="C903" s="9"/>
      <c r="D903" s="46"/>
    </row>
    <row r="904" spans="3:4">
      <c r="C904" s="9"/>
      <c r="D904" s="46"/>
    </row>
    <row r="905" spans="3:4">
      <c r="C905" s="9"/>
      <c r="D905" s="46"/>
    </row>
    <row r="906" spans="3:4">
      <c r="C906" s="9"/>
      <c r="D906" s="46"/>
    </row>
    <row r="907" spans="3:4">
      <c r="C907" s="9"/>
      <c r="D907" s="46"/>
    </row>
    <row r="908" spans="3:4">
      <c r="C908" s="9"/>
      <c r="D908" s="46"/>
    </row>
    <row r="909" spans="3:4">
      <c r="C909" s="9"/>
      <c r="D909" s="46"/>
    </row>
    <row r="910" spans="3:4">
      <c r="C910" s="9"/>
      <c r="D910" s="46"/>
    </row>
    <row r="911" spans="3:4">
      <c r="C911" s="9"/>
      <c r="D911" s="46"/>
    </row>
    <row r="912" spans="3:4">
      <c r="C912" s="9"/>
      <c r="D912" s="46"/>
    </row>
    <row r="913" spans="3:4">
      <c r="C913" s="9"/>
      <c r="D913" s="46"/>
    </row>
    <row r="914" spans="3:4">
      <c r="C914" s="9"/>
      <c r="D914" s="46"/>
    </row>
    <row r="915" spans="3:4">
      <c r="C915" s="9"/>
      <c r="D915" s="46"/>
    </row>
    <row r="916" spans="3:4">
      <c r="C916" s="9"/>
      <c r="D916" s="46"/>
    </row>
    <row r="917" spans="3:4">
      <c r="C917" s="9"/>
      <c r="D917" s="46"/>
    </row>
    <row r="918" spans="3:4">
      <c r="C918" s="9"/>
      <c r="D918" s="46"/>
    </row>
    <row r="919" spans="3:4">
      <c r="C919" s="9"/>
      <c r="D919" s="46"/>
    </row>
    <row r="920" spans="3:4">
      <c r="C920" s="9"/>
      <c r="D920" s="46"/>
    </row>
    <row r="921" spans="3:4">
      <c r="C921" s="9"/>
      <c r="D921" s="46"/>
    </row>
    <row r="922" spans="3:4">
      <c r="C922" s="9"/>
      <c r="D922" s="46"/>
    </row>
    <row r="923" spans="3:4">
      <c r="C923" s="9"/>
      <c r="D923" s="46"/>
    </row>
    <row r="924" spans="3:4">
      <c r="C924" s="9"/>
      <c r="D924" s="46"/>
    </row>
    <row r="925" spans="3:4">
      <c r="C925" s="9"/>
      <c r="D925" s="46"/>
    </row>
    <row r="926" spans="3:4">
      <c r="C926" s="9"/>
      <c r="D926" s="46"/>
    </row>
    <row r="927" spans="3:4">
      <c r="C927" s="9"/>
      <c r="D927" s="46"/>
    </row>
    <row r="928" spans="3:4">
      <c r="C928" s="9"/>
      <c r="D928" s="46"/>
    </row>
    <row r="929" spans="3:4">
      <c r="C929" s="9"/>
      <c r="D929" s="46"/>
    </row>
    <row r="930" spans="3:4">
      <c r="C930" s="9"/>
      <c r="D930" s="46"/>
    </row>
    <row r="931" spans="3:4">
      <c r="C931" s="9"/>
      <c r="D931" s="46"/>
    </row>
    <row r="932" spans="3:4">
      <c r="C932" s="9"/>
      <c r="D932" s="46"/>
    </row>
    <row r="933" spans="3:4">
      <c r="C933" s="9"/>
      <c r="D933" s="46"/>
    </row>
    <row r="934" spans="3:4">
      <c r="C934" s="9"/>
      <c r="D934" s="46"/>
    </row>
    <row r="935" spans="3:4">
      <c r="C935" s="9"/>
      <c r="D935" s="46"/>
    </row>
    <row r="936" spans="3:4">
      <c r="C936" s="9"/>
      <c r="D936" s="46"/>
    </row>
    <row r="937" spans="3:4">
      <c r="C937" s="9"/>
      <c r="D937" s="46"/>
    </row>
    <row r="938" spans="3:4">
      <c r="C938" s="9"/>
      <c r="D938" s="46"/>
    </row>
    <row r="939" spans="3:4">
      <c r="C939" s="9"/>
      <c r="D939" s="46"/>
    </row>
    <row r="940" spans="3:4">
      <c r="C940" s="9"/>
      <c r="D940" s="46"/>
    </row>
    <row r="941" spans="3:4">
      <c r="C941" s="9"/>
      <c r="D941" s="46"/>
    </row>
    <row r="942" spans="3:4">
      <c r="C942" s="9"/>
      <c r="D942" s="46"/>
    </row>
    <row r="943" spans="3:4">
      <c r="C943" s="9"/>
      <c r="D943" s="46"/>
    </row>
    <row r="944" spans="3:4">
      <c r="C944" s="9"/>
      <c r="D944" s="46"/>
    </row>
    <row r="945" spans="3:4">
      <c r="C945" s="9"/>
      <c r="D945" s="46"/>
    </row>
    <row r="946" spans="3:4">
      <c r="C946" s="9"/>
      <c r="D946" s="46"/>
    </row>
    <row r="947" spans="3:4">
      <c r="C947" s="9"/>
      <c r="D947" s="46"/>
    </row>
    <row r="948" spans="3:4">
      <c r="C948" s="9"/>
      <c r="D948" s="46"/>
    </row>
    <row r="949" spans="3:4">
      <c r="C949" s="9"/>
      <c r="D949" s="46"/>
    </row>
    <row r="950" spans="3:4">
      <c r="C950" s="9"/>
      <c r="D950" s="46"/>
    </row>
    <row r="951" spans="3:4">
      <c r="C951" s="9"/>
      <c r="D951" s="46"/>
    </row>
    <row r="952" spans="3:4">
      <c r="C952" s="9"/>
      <c r="D952" s="46"/>
    </row>
    <row r="953" spans="3:4">
      <c r="C953" s="9"/>
      <c r="D953" s="46"/>
    </row>
    <row r="954" spans="3:4">
      <c r="C954" s="9"/>
      <c r="D954" s="46"/>
    </row>
    <row r="955" spans="3:4">
      <c r="C955" s="9"/>
      <c r="D955" s="46"/>
    </row>
    <row r="956" spans="3:4">
      <c r="C956" s="9"/>
      <c r="D956" s="46"/>
    </row>
    <row r="957" spans="3:4">
      <c r="C957" s="9"/>
      <c r="D957" s="46"/>
    </row>
    <row r="958" spans="3:4">
      <c r="C958" s="9"/>
      <c r="D958" s="46"/>
    </row>
    <row r="959" spans="3:4">
      <c r="C959" s="9"/>
      <c r="D959" s="46"/>
    </row>
    <row r="960" spans="3:4">
      <c r="C960" s="9"/>
      <c r="D960" s="46"/>
    </row>
    <row r="961" spans="3:4">
      <c r="C961" s="9"/>
      <c r="D961" s="46"/>
    </row>
    <row r="962" spans="3:4">
      <c r="C962" s="9"/>
      <c r="D962" s="46"/>
    </row>
    <row r="963" spans="3:4">
      <c r="C963" s="9"/>
      <c r="D963" s="46"/>
    </row>
    <row r="964" spans="3:4">
      <c r="C964" s="9"/>
      <c r="D964" s="46"/>
    </row>
    <row r="965" spans="3:4">
      <c r="C965" s="9"/>
      <c r="D965" s="46"/>
    </row>
    <row r="966" spans="3:4">
      <c r="C966" s="9"/>
      <c r="D966" s="46"/>
    </row>
    <row r="967" spans="3:4">
      <c r="C967" s="9"/>
      <c r="D967" s="46"/>
    </row>
    <row r="968" spans="3:4">
      <c r="C968" s="9"/>
      <c r="D968" s="46"/>
    </row>
    <row r="969" spans="3:4">
      <c r="C969" s="9"/>
      <c r="D969" s="46"/>
    </row>
    <row r="970" spans="3:4">
      <c r="C970" s="9"/>
      <c r="D970" s="46"/>
    </row>
    <row r="971" spans="3:4">
      <c r="C971" s="9"/>
      <c r="D971" s="46"/>
    </row>
    <row r="972" spans="3:4">
      <c r="C972" s="9"/>
      <c r="D972" s="46"/>
    </row>
    <row r="973" spans="3:4">
      <c r="C973" s="9"/>
      <c r="D973" s="46"/>
    </row>
    <row r="974" spans="3:4">
      <c r="C974" s="9"/>
      <c r="D974" s="46"/>
    </row>
    <row r="975" spans="3:4">
      <c r="C975" s="9"/>
      <c r="D975" s="46"/>
    </row>
    <row r="976" spans="3:4">
      <c r="C976" s="9"/>
      <c r="D976" s="46"/>
    </row>
    <row r="977" spans="3:4">
      <c r="C977" s="9"/>
      <c r="D977" s="46"/>
    </row>
    <row r="978" spans="3:4">
      <c r="C978" s="9"/>
      <c r="D978" s="46"/>
    </row>
    <row r="979" spans="3:4">
      <c r="C979" s="9"/>
      <c r="D979" s="46"/>
    </row>
    <row r="980" spans="3:4">
      <c r="C980" s="9"/>
      <c r="D980" s="46"/>
    </row>
    <row r="981" spans="3:4">
      <c r="C981" s="9"/>
      <c r="D981" s="46"/>
    </row>
    <row r="982" spans="3:4">
      <c r="C982" s="9"/>
      <c r="D982" s="46"/>
    </row>
    <row r="983" spans="3:4">
      <c r="C983" s="9"/>
      <c r="D983" s="46"/>
    </row>
    <row r="984" spans="3:4">
      <c r="C984" s="9"/>
      <c r="D984" s="46"/>
    </row>
    <row r="985" spans="3:4">
      <c r="C985" s="9"/>
      <c r="D985" s="46"/>
    </row>
    <row r="986" spans="3:4">
      <c r="C986" s="9"/>
      <c r="D986" s="46"/>
    </row>
    <row r="987" spans="3:4">
      <c r="C987" s="9"/>
      <c r="D987" s="46"/>
    </row>
    <row r="988" spans="3:4">
      <c r="C988" s="9"/>
      <c r="D988" s="46"/>
    </row>
    <row r="989" spans="3:4">
      <c r="C989" s="9"/>
      <c r="D989" s="46"/>
    </row>
    <row r="990" spans="3:4">
      <c r="C990" s="9"/>
      <c r="D990" s="46"/>
    </row>
    <row r="991" spans="3:4">
      <c r="C991" s="9"/>
      <c r="D991" s="46"/>
    </row>
    <row r="992" spans="3:4">
      <c r="C992" s="9"/>
      <c r="D992" s="46"/>
    </row>
    <row r="993" spans="3:4">
      <c r="C993" s="9"/>
      <c r="D993" s="46"/>
    </row>
    <row r="994" spans="3:4">
      <c r="C994" s="9"/>
      <c r="D994" s="46"/>
    </row>
    <row r="995" spans="3:4">
      <c r="C995" s="9"/>
      <c r="D995" s="46"/>
    </row>
    <row r="996" spans="3:4">
      <c r="C996" s="9"/>
      <c r="D996" s="46"/>
    </row>
    <row r="997" spans="3:4">
      <c r="C997" s="9"/>
      <c r="D997" s="46"/>
    </row>
    <row r="998" spans="3:4">
      <c r="C998" s="9"/>
      <c r="D998" s="46"/>
    </row>
    <row r="999" spans="3:4">
      <c r="C999" s="9"/>
      <c r="D999" s="46"/>
    </row>
    <row r="1000" spans="3:4">
      <c r="C1000" s="9"/>
      <c r="D1000" s="46"/>
    </row>
    <row r="1001" spans="3:4">
      <c r="C1001" s="9"/>
      <c r="D1001" s="46"/>
    </row>
    <row r="1002" spans="3:4">
      <c r="C1002" s="9"/>
      <c r="D1002" s="46"/>
    </row>
    <row r="1003" spans="3:4">
      <c r="C1003" s="9"/>
      <c r="D1003" s="46"/>
    </row>
    <row r="1004" spans="3:4">
      <c r="C1004" s="9"/>
      <c r="D1004" s="46"/>
    </row>
    <row r="1005" spans="3:4">
      <c r="C1005" s="9"/>
      <c r="D1005" s="46"/>
    </row>
    <row r="1006" spans="3:4">
      <c r="C1006" s="9"/>
      <c r="D1006" s="46"/>
    </row>
    <row r="1007" spans="3:4">
      <c r="C1007" s="9"/>
      <c r="D1007" s="46"/>
    </row>
    <row r="1008" spans="3:4">
      <c r="C1008" s="9"/>
      <c r="D1008" s="46"/>
    </row>
    <row r="1009" spans="3:4">
      <c r="C1009" s="9"/>
      <c r="D1009" s="46"/>
    </row>
    <row r="1010" spans="3:4">
      <c r="C1010" s="9"/>
      <c r="D1010" s="46"/>
    </row>
    <row r="1011" spans="3:4">
      <c r="C1011" s="9"/>
      <c r="D1011" s="46"/>
    </row>
    <row r="1012" spans="3:4">
      <c r="C1012" s="9"/>
      <c r="D1012" s="46"/>
    </row>
    <row r="1013" spans="3:4">
      <c r="C1013" s="9"/>
      <c r="D1013" s="46"/>
    </row>
    <row r="1014" spans="3:4">
      <c r="C1014" s="9"/>
      <c r="D1014" s="46"/>
    </row>
    <row r="1015" spans="3:4">
      <c r="C1015" s="9"/>
      <c r="D1015" s="46"/>
    </row>
    <row r="1016" spans="3:4">
      <c r="C1016" s="9"/>
      <c r="D1016" s="46"/>
    </row>
    <row r="1017" spans="3:4">
      <c r="C1017" s="9"/>
      <c r="D1017" s="46"/>
    </row>
    <row r="1018" spans="3:4">
      <c r="C1018" s="9"/>
      <c r="D1018" s="46"/>
    </row>
    <row r="1019" spans="3:4">
      <c r="C1019" s="9"/>
      <c r="D1019" s="46"/>
    </row>
    <row r="1020" spans="3:4">
      <c r="C1020" s="9"/>
      <c r="D1020" s="46"/>
    </row>
    <row r="1021" spans="3:4">
      <c r="C1021" s="9"/>
      <c r="D1021" s="46"/>
    </row>
    <row r="1022" spans="3:4">
      <c r="C1022" s="9"/>
      <c r="D1022" s="46"/>
    </row>
    <row r="1023" spans="3:4">
      <c r="C1023" s="9"/>
      <c r="D1023" s="46"/>
    </row>
    <row r="1024" spans="3:4">
      <c r="C1024" s="9"/>
      <c r="D1024" s="46"/>
    </row>
    <row r="1025" spans="3:4">
      <c r="C1025" s="9"/>
      <c r="D1025" s="46"/>
    </row>
    <row r="1026" spans="3:4">
      <c r="C1026" s="9"/>
      <c r="D1026" s="46"/>
    </row>
    <row r="1027" spans="3:4">
      <c r="C1027" s="9"/>
      <c r="D1027" s="46"/>
    </row>
    <row r="1028" spans="3:4">
      <c r="C1028" s="9"/>
      <c r="D1028" s="46"/>
    </row>
    <row r="1029" spans="3:4">
      <c r="C1029" s="9"/>
      <c r="D1029" s="46"/>
    </row>
    <row r="1030" spans="3:4">
      <c r="C1030" s="9"/>
      <c r="D1030" s="46"/>
    </row>
    <row r="1031" spans="3:4">
      <c r="C1031" s="9"/>
      <c r="D1031" s="46"/>
    </row>
    <row r="1032" spans="3:4">
      <c r="C1032" s="9"/>
      <c r="D1032" s="46"/>
    </row>
    <row r="1033" spans="3:4">
      <c r="C1033" s="9"/>
      <c r="D1033" s="46"/>
    </row>
    <row r="1034" spans="3:4">
      <c r="C1034" s="9"/>
      <c r="D1034" s="46"/>
    </row>
    <row r="1035" spans="3:4">
      <c r="C1035" s="9"/>
      <c r="D1035" s="46"/>
    </row>
    <row r="1036" spans="3:4">
      <c r="C1036" s="9"/>
      <c r="D1036" s="46"/>
    </row>
    <row r="1037" spans="3:4">
      <c r="C1037" s="9"/>
      <c r="D1037" s="46"/>
    </row>
    <row r="1038" spans="3:4">
      <c r="C1038" s="9"/>
      <c r="D1038" s="46"/>
    </row>
    <row r="1039" spans="3:4">
      <c r="C1039" s="9"/>
      <c r="D1039" s="46"/>
    </row>
    <row r="1040" spans="3:4">
      <c r="C1040" s="9"/>
      <c r="D1040" s="46"/>
    </row>
    <row r="1041" spans="3:4">
      <c r="C1041" s="9"/>
      <c r="D1041" s="46"/>
    </row>
    <row r="1042" spans="3:4">
      <c r="C1042" s="9"/>
      <c r="D1042" s="46"/>
    </row>
    <row r="1043" spans="3:4">
      <c r="C1043" s="9"/>
      <c r="D1043" s="46"/>
    </row>
    <row r="1044" spans="3:4">
      <c r="C1044" s="9"/>
      <c r="D1044" s="46"/>
    </row>
    <row r="1045" spans="3:4">
      <c r="C1045" s="9"/>
      <c r="D1045" s="46"/>
    </row>
    <row r="1046" spans="3:4">
      <c r="C1046" s="9"/>
      <c r="D1046" s="46"/>
    </row>
    <row r="1047" spans="3:4">
      <c r="C1047" s="9"/>
      <c r="D1047" s="46"/>
    </row>
    <row r="1048" spans="3:4">
      <c r="C1048" s="9"/>
      <c r="D1048" s="46"/>
    </row>
    <row r="1049" spans="3:4">
      <c r="C1049" s="9"/>
      <c r="D1049" s="46"/>
    </row>
    <row r="1050" spans="3:4">
      <c r="C1050" s="9"/>
      <c r="D1050" s="46"/>
    </row>
    <row r="1051" spans="3:4">
      <c r="C1051" s="9"/>
      <c r="D1051" s="46"/>
    </row>
    <row r="1052" spans="3:4">
      <c r="C1052" s="9"/>
      <c r="D1052" s="46"/>
    </row>
    <row r="1053" spans="3:4">
      <c r="C1053" s="9"/>
      <c r="D1053" s="46"/>
    </row>
    <row r="1054" spans="3:4">
      <c r="C1054" s="9"/>
      <c r="D1054" s="46"/>
    </row>
    <row r="1055" spans="3:4">
      <c r="C1055" s="9"/>
      <c r="D1055" s="46"/>
    </row>
    <row r="1056" spans="3:4">
      <c r="C1056" s="9"/>
      <c r="D1056" s="46"/>
    </row>
    <row r="1057" spans="3:4">
      <c r="C1057" s="9"/>
      <c r="D1057" s="46"/>
    </row>
    <row r="1058" spans="3:4">
      <c r="C1058" s="9"/>
      <c r="D1058" s="46"/>
    </row>
    <row r="1059" spans="3:4">
      <c r="C1059" s="9"/>
      <c r="D1059" s="46"/>
    </row>
    <row r="1060" spans="3:4">
      <c r="C1060" s="9"/>
      <c r="D1060" s="46"/>
    </row>
    <row r="1061" spans="3:4">
      <c r="C1061" s="9"/>
      <c r="D1061" s="46"/>
    </row>
    <row r="1062" spans="3:4">
      <c r="C1062" s="9"/>
      <c r="D1062" s="46"/>
    </row>
    <row r="1063" spans="3:4">
      <c r="C1063" s="9"/>
      <c r="D1063" s="46"/>
    </row>
    <row r="1064" spans="3:4">
      <c r="C1064" s="9"/>
      <c r="D1064" s="46"/>
    </row>
    <row r="1065" spans="3:4">
      <c r="C1065" s="9"/>
      <c r="D1065" s="46"/>
    </row>
    <row r="1066" spans="3:4">
      <c r="C1066" s="9"/>
      <c r="D1066" s="46"/>
    </row>
    <row r="1067" spans="3:4">
      <c r="C1067" s="9"/>
      <c r="D1067" s="46"/>
    </row>
    <row r="1068" spans="3:4">
      <c r="C1068" s="9"/>
      <c r="D1068" s="46"/>
    </row>
    <row r="1069" spans="3:4">
      <c r="C1069" s="9"/>
      <c r="D1069" s="46"/>
    </row>
    <row r="1070" spans="3:4">
      <c r="C1070" s="9"/>
      <c r="D1070" s="46"/>
    </row>
    <row r="1071" spans="3:4">
      <c r="C1071" s="9"/>
      <c r="D1071" s="46"/>
    </row>
    <row r="1072" spans="3:4">
      <c r="C1072" s="9"/>
      <c r="D1072" s="46"/>
    </row>
    <row r="1073" spans="3:4">
      <c r="C1073" s="9"/>
      <c r="D1073" s="46"/>
    </row>
    <row r="1074" spans="3:4">
      <c r="C1074" s="9"/>
      <c r="D1074" s="46"/>
    </row>
    <row r="1075" spans="3:4">
      <c r="C1075" s="9"/>
      <c r="D1075" s="46"/>
    </row>
    <row r="1076" spans="3:4">
      <c r="C1076" s="9"/>
      <c r="D1076" s="46"/>
    </row>
    <row r="1077" spans="3:4">
      <c r="C1077" s="9"/>
      <c r="D1077" s="46"/>
    </row>
    <row r="1078" spans="3:4">
      <c r="C1078" s="9"/>
      <c r="D1078" s="46"/>
    </row>
    <row r="1079" spans="3:4">
      <c r="C1079" s="9"/>
      <c r="D1079" s="46"/>
    </row>
    <row r="1080" spans="3:4">
      <c r="C1080" s="9"/>
      <c r="D1080" s="46"/>
    </row>
    <row r="1081" spans="3:4">
      <c r="C1081" s="9"/>
      <c r="D1081" s="46"/>
    </row>
    <row r="1082" spans="3:4">
      <c r="C1082" s="9"/>
      <c r="D1082" s="46"/>
    </row>
    <row r="1083" spans="3:4">
      <c r="C1083" s="9"/>
      <c r="D1083" s="46"/>
    </row>
    <row r="1084" spans="3:4">
      <c r="C1084" s="9"/>
      <c r="D1084" s="46"/>
    </row>
    <row r="1085" spans="3:4">
      <c r="C1085" s="9"/>
      <c r="D1085" s="46"/>
    </row>
    <row r="1086" spans="3:4">
      <c r="C1086" s="9"/>
      <c r="D1086" s="46"/>
    </row>
    <row r="1087" spans="3:4">
      <c r="C1087" s="9"/>
      <c r="D1087" s="46"/>
    </row>
    <row r="1088" spans="3:4">
      <c r="C1088" s="9"/>
      <c r="D1088" s="46"/>
    </row>
    <row r="1089" spans="3:4">
      <c r="C1089" s="9"/>
      <c r="D1089" s="46"/>
    </row>
    <row r="1090" spans="3:4">
      <c r="C1090" s="9"/>
      <c r="D1090" s="46"/>
    </row>
    <row r="1091" spans="3:4">
      <c r="C1091" s="9"/>
      <c r="D1091" s="46"/>
    </row>
    <row r="1092" spans="3:4">
      <c r="C1092" s="9"/>
      <c r="D1092" s="46"/>
    </row>
    <row r="1093" spans="3:4">
      <c r="C1093" s="9"/>
      <c r="D1093" s="46"/>
    </row>
    <row r="1094" spans="3:4">
      <c r="C1094" s="9"/>
      <c r="D1094" s="46"/>
    </row>
    <row r="1095" spans="3:4">
      <c r="C1095" s="9"/>
      <c r="D1095" s="46"/>
    </row>
    <row r="1096" spans="3:4">
      <c r="C1096" s="9"/>
      <c r="D1096" s="46"/>
    </row>
    <row r="1097" spans="3:4">
      <c r="C1097" s="9"/>
      <c r="D1097" s="46"/>
    </row>
    <row r="1098" spans="3:4">
      <c r="C1098" s="9"/>
      <c r="D1098" s="46"/>
    </row>
    <row r="1099" spans="3:4">
      <c r="C1099" s="9"/>
      <c r="D1099" s="46"/>
    </row>
    <row r="1100" spans="3:4">
      <c r="C1100" s="9"/>
      <c r="D1100" s="46"/>
    </row>
    <row r="1101" spans="3:4">
      <c r="C1101" s="9"/>
      <c r="D1101" s="46"/>
    </row>
    <row r="1102" spans="3:4">
      <c r="C1102" s="9"/>
      <c r="D1102" s="46"/>
    </row>
    <row r="1103" spans="3:4">
      <c r="C1103" s="9"/>
      <c r="D1103" s="46"/>
    </row>
    <row r="1104" spans="3:4">
      <c r="C1104" s="9"/>
      <c r="D1104" s="46"/>
    </row>
    <row r="1105" spans="3:4">
      <c r="C1105" s="9"/>
      <c r="D1105" s="46"/>
    </row>
    <row r="1106" spans="3:4">
      <c r="C1106" s="9"/>
      <c r="D1106" s="46"/>
    </row>
    <row r="1107" spans="3:4">
      <c r="C1107" s="9"/>
      <c r="D1107" s="46"/>
    </row>
    <row r="1108" spans="3:4">
      <c r="C1108" s="9"/>
      <c r="D1108" s="46"/>
    </row>
    <row r="1109" spans="3:4">
      <c r="C1109" s="9"/>
      <c r="D1109" s="46"/>
    </row>
    <row r="1110" spans="3:4">
      <c r="C1110" s="9"/>
      <c r="D1110" s="46"/>
    </row>
    <row r="1111" spans="3:4">
      <c r="C1111" s="9"/>
      <c r="D1111" s="46"/>
    </row>
    <row r="1112" spans="3:4">
      <c r="C1112" s="9"/>
      <c r="D1112" s="46"/>
    </row>
    <row r="1113" spans="3:4">
      <c r="C1113" s="9"/>
      <c r="D1113" s="46"/>
    </row>
    <row r="1114" spans="3:4">
      <c r="C1114" s="9"/>
      <c r="D1114" s="46"/>
    </row>
    <row r="1115" spans="3:4">
      <c r="C1115" s="9"/>
      <c r="D1115" s="46"/>
    </row>
    <row r="1116" spans="3:4">
      <c r="C1116" s="9"/>
      <c r="D1116" s="46"/>
    </row>
    <row r="1117" spans="3:4">
      <c r="C1117" s="9"/>
      <c r="D1117" s="46"/>
    </row>
    <row r="1118" spans="3:4">
      <c r="C1118" s="9"/>
      <c r="D1118" s="46"/>
    </row>
    <row r="1119" spans="3:4">
      <c r="C1119" s="9"/>
      <c r="D1119" s="46"/>
    </row>
    <row r="1120" spans="3:4">
      <c r="C1120" s="9"/>
      <c r="D1120" s="46"/>
    </row>
    <row r="1121" spans="3:4">
      <c r="C1121" s="9"/>
      <c r="D1121" s="46"/>
    </row>
    <row r="1122" spans="3:4">
      <c r="C1122" s="9"/>
      <c r="D1122" s="46"/>
    </row>
    <row r="1123" spans="3:4">
      <c r="C1123" s="9"/>
      <c r="D1123" s="46"/>
    </row>
    <row r="1124" spans="3:4">
      <c r="C1124" s="9"/>
      <c r="D1124" s="46"/>
    </row>
    <row r="1125" spans="3:4">
      <c r="C1125" s="9"/>
      <c r="D1125" s="46"/>
    </row>
    <row r="1126" spans="3:4">
      <c r="C1126" s="9"/>
      <c r="D1126" s="46"/>
    </row>
    <row r="1127" spans="3:4">
      <c r="C1127" s="9"/>
      <c r="D1127" s="46"/>
    </row>
    <row r="1128" spans="3:4">
      <c r="C1128" s="9"/>
      <c r="D1128" s="46"/>
    </row>
    <row r="1129" spans="3:4">
      <c r="C1129" s="9"/>
      <c r="D1129" s="46"/>
    </row>
    <row r="1130" spans="3:4">
      <c r="C1130" s="9"/>
      <c r="D1130" s="46"/>
    </row>
    <row r="1131" spans="3:4">
      <c r="C1131" s="9"/>
      <c r="D1131" s="46"/>
    </row>
    <row r="1132" spans="3:4">
      <c r="C1132" s="9"/>
      <c r="D1132" s="46"/>
    </row>
    <row r="1133" spans="3:4">
      <c r="C1133" s="9"/>
      <c r="D1133" s="46"/>
    </row>
    <row r="1134" spans="3:4">
      <c r="C1134" s="9"/>
      <c r="D1134" s="46"/>
    </row>
    <row r="1135" spans="3:4">
      <c r="C1135" s="9"/>
      <c r="D1135" s="46"/>
    </row>
    <row r="1136" spans="3:4">
      <c r="C1136" s="9"/>
      <c r="D1136" s="46"/>
    </row>
    <row r="1137" spans="3:4">
      <c r="C1137" s="9"/>
      <c r="D1137" s="46"/>
    </row>
    <row r="1138" spans="3:4">
      <c r="C1138" s="9"/>
      <c r="D1138" s="46"/>
    </row>
    <row r="1139" spans="3:4">
      <c r="C1139" s="9"/>
      <c r="D1139" s="46"/>
    </row>
    <row r="1140" spans="3:4">
      <c r="C1140" s="9"/>
      <c r="D1140" s="46"/>
    </row>
    <row r="1141" spans="3:4">
      <c r="C1141" s="9"/>
      <c r="D1141" s="46"/>
    </row>
    <row r="1142" spans="3:4">
      <c r="C1142" s="9"/>
      <c r="D1142" s="46"/>
    </row>
    <row r="1143" spans="3:4">
      <c r="C1143" s="9"/>
      <c r="D1143" s="46"/>
    </row>
    <row r="1144" spans="3:4">
      <c r="C1144" s="9"/>
      <c r="D1144" s="46"/>
    </row>
    <row r="1145" spans="3:4">
      <c r="C1145" s="9"/>
      <c r="D1145" s="46"/>
    </row>
    <row r="1146" spans="3:4">
      <c r="C1146" s="9"/>
      <c r="D1146" s="46"/>
    </row>
    <row r="1147" spans="3:4">
      <c r="C1147" s="9"/>
      <c r="D1147" s="46"/>
    </row>
    <row r="1148" spans="3:4">
      <c r="C1148" s="9"/>
      <c r="D1148" s="46"/>
    </row>
    <row r="1149" spans="3:4">
      <c r="C1149" s="9"/>
      <c r="D1149" s="46"/>
    </row>
    <row r="1150" spans="3:4">
      <c r="C1150" s="9"/>
      <c r="D1150" s="46"/>
    </row>
    <row r="1151" spans="3:4">
      <c r="C1151" s="9"/>
      <c r="D1151" s="46"/>
    </row>
    <row r="1152" spans="3:4">
      <c r="C1152" s="9"/>
      <c r="D1152" s="46"/>
    </row>
    <row r="1153" spans="3:4">
      <c r="C1153" s="9"/>
      <c r="D1153" s="46"/>
    </row>
    <row r="1154" spans="3:4">
      <c r="C1154" s="9"/>
      <c r="D1154" s="46"/>
    </row>
    <row r="1155" spans="3:4">
      <c r="C1155" s="9"/>
      <c r="D1155" s="46"/>
    </row>
    <row r="1156" spans="3:4">
      <c r="C1156" s="9"/>
      <c r="D1156" s="46"/>
    </row>
    <row r="1157" spans="3:4">
      <c r="C1157" s="9"/>
      <c r="D1157" s="46"/>
    </row>
    <row r="1158" spans="3:4">
      <c r="C1158" s="9"/>
      <c r="D1158" s="46"/>
    </row>
    <row r="1159" spans="3:4">
      <c r="C1159" s="9"/>
      <c r="D1159" s="46"/>
    </row>
    <row r="1160" spans="3:4">
      <c r="C1160" s="9"/>
      <c r="D1160" s="46"/>
    </row>
    <row r="1161" spans="3:4">
      <c r="C1161" s="9"/>
      <c r="D1161" s="46"/>
    </row>
    <row r="1162" spans="3:4">
      <c r="C1162" s="9"/>
      <c r="D1162" s="46"/>
    </row>
    <row r="1163" spans="3:4">
      <c r="C1163" s="9"/>
      <c r="D1163" s="46"/>
    </row>
    <row r="1164" spans="3:4">
      <c r="C1164" s="9"/>
      <c r="D1164" s="46"/>
    </row>
    <row r="1165" spans="3:4">
      <c r="C1165" s="9"/>
      <c r="D1165" s="46"/>
    </row>
    <row r="1166" spans="3:4">
      <c r="C1166" s="9"/>
      <c r="D1166" s="46"/>
    </row>
    <row r="1167" spans="3:4">
      <c r="C1167" s="9"/>
      <c r="D1167" s="46"/>
    </row>
    <row r="1168" spans="3:4">
      <c r="C1168" s="9"/>
      <c r="D1168" s="46"/>
    </row>
    <row r="1169" spans="3:4">
      <c r="C1169" s="9"/>
      <c r="D1169" s="46"/>
    </row>
    <row r="1170" spans="3:4">
      <c r="C1170" s="9"/>
      <c r="D1170" s="46"/>
    </row>
    <row r="1171" spans="3:4">
      <c r="C1171" s="9"/>
      <c r="D1171" s="46"/>
    </row>
    <row r="1172" spans="3:4">
      <c r="C1172" s="9"/>
      <c r="D1172" s="46"/>
    </row>
    <row r="1173" spans="3:4">
      <c r="C1173" s="9"/>
      <c r="D1173" s="46"/>
    </row>
    <row r="1174" spans="3:4">
      <c r="C1174" s="9"/>
      <c r="D1174" s="46"/>
    </row>
    <row r="1175" spans="3:4">
      <c r="C1175" s="9"/>
      <c r="D1175" s="46"/>
    </row>
    <row r="1176" spans="3:4">
      <c r="C1176" s="9"/>
      <c r="D1176" s="46"/>
    </row>
    <row r="1177" spans="3:4">
      <c r="C1177" s="9"/>
      <c r="D1177" s="46"/>
    </row>
    <row r="1178" spans="3:4">
      <c r="C1178" s="9"/>
      <c r="D1178" s="46"/>
    </row>
    <row r="1179" spans="3:4">
      <c r="C1179" s="9"/>
      <c r="D1179" s="46"/>
    </row>
    <row r="1180" spans="3:4">
      <c r="C1180" s="9"/>
      <c r="D1180" s="46"/>
    </row>
    <row r="1181" spans="3:4">
      <c r="C1181" s="9"/>
      <c r="D1181" s="46"/>
    </row>
    <row r="1182" spans="3:4">
      <c r="C1182" s="9"/>
      <c r="D1182" s="46"/>
    </row>
    <row r="1183" spans="3:4">
      <c r="C1183" s="9"/>
      <c r="D1183" s="46"/>
    </row>
    <row r="1184" spans="3:4">
      <c r="C1184" s="9"/>
      <c r="D1184" s="46"/>
    </row>
    <row r="1185" spans="3:4">
      <c r="C1185" s="9"/>
      <c r="D1185" s="46"/>
    </row>
    <row r="1186" spans="3:4">
      <c r="C1186" s="9"/>
      <c r="D1186" s="46"/>
    </row>
    <row r="1187" spans="3:4">
      <c r="C1187" s="9"/>
      <c r="D1187" s="46"/>
    </row>
    <row r="1188" spans="3:4">
      <c r="C1188" s="9"/>
      <c r="D1188" s="46"/>
    </row>
    <row r="1189" spans="3:4">
      <c r="C1189" s="9"/>
      <c r="D1189" s="46"/>
    </row>
    <row r="1190" spans="3:4">
      <c r="C1190" s="9"/>
      <c r="D1190" s="46"/>
    </row>
    <row r="1191" spans="3:4">
      <c r="C1191" s="9"/>
      <c r="D1191" s="46"/>
    </row>
    <row r="1192" spans="3:4">
      <c r="C1192" s="9"/>
      <c r="D1192" s="46"/>
    </row>
    <row r="1193" spans="3:4">
      <c r="C1193" s="9"/>
      <c r="D1193" s="46"/>
    </row>
    <row r="1194" spans="3:4">
      <c r="C1194" s="9"/>
      <c r="D1194" s="46"/>
    </row>
    <row r="1195" spans="3:4">
      <c r="C1195" s="9"/>
      <c r="D1195" s="46"/>
    </row>
    <row r="1196" spans="3:4">
      <c r="C1196" s="9"/>
      <c r="D1196" s="46"/>
    </row>
    <row r="1197" spans="3:4">
      <c r="C1197" s="9"/>
      <c r="D1197" s="46"/>
    </row>
    <row r="1198" spans="3:4">
      <c r="C1198" s="9"/>
      <c r="D1198" s="46"/>
    </row>
    <row r="1199" spans="3:4">
      <c r="C1199" s="9"/>
      <c r="D1199" s="46"/>
    </row>
    <row r="1200" spans="3:4">
      <c r="C1200" s="9"/>
      <c r="D1200" s="46"/>
    </row>
    <row r="1201" spans="3:4">
      <c r="C1201" s="9"/>
      <c r="D1201" s="46"/>
    </row>
    <row r="1202" spans="3:4">
      <c r="C1202" s="9"/>
      <c r="D1202" s="46"/>
    </row>
    <row r="1203" spans="3:4">
      <c r="C1203" s="9"/>
      <c r="D1203" s="46"/>
    </row>
    <row r="1204" spans="3:4">
      <c r="C1204" s="9"/>
      <c r="D1204" s="46"/>
    </row>
    <row r="1205" spans="3:4">
      <c r="C1205" s="9"/>
      <c r="D1205" s="46"/>
    </row>
    <row r="1206" spans="3:4">
      <c r="C1206" s="9"/>
      <c r="D1206" s="46"/>
    </row>
    <row r="1207" spans="3:4">
      <c r="C1207" s="9"/>
      <c r="D1207" s="46"/>
    </row>
    <row r="1208" spans="3:4">
      <c r="C1208" s="9"/>
      <c r="D1208" s="46"/>
    </row>
    <row r="1209" spans="3:4">
      <c r="C1209" s="9"/>
      <c r="D1209" s="46"/>
    </row>
    <row r="1210" spans="3:4">
      <c r="C1210" s="9"/>
      <c r="D1210" s="46"/>
    </row>
    <row r="1211" spans="3:4">
      <c r="C1211" s="9"/>
      <c r="D1211" s="46"/>
    </row>
    <row r="1212" spans="3:4">
      <c r="C1212" s="9"/>
      <c r="D1212" s="46"/>
    </row>
    <row r="1213" spans="3:4">
      <c r="C1213" s="9"/>
      <c r="D1213" s="46"/>
    </row>
    <row r="1214" spans="3:4">
      <c r="C1214" s="9"/>
      <c r="D1214" s="46"/>
    </row>
    <row r="1215" spans="3:4">
      <c r="C1215" s="9"/>
      <c r="D1215" s="46"/>
    </row>
    <row r="1216" spans="3:4">
      <c r="C1216" s="9"/>
      <c r="D1216" s="46"/>
    </row>
    <row r="1217" spans="3:4">
      <c r="C1217" s="9"/>
      <c r="D1217" s="46"/>
    </row>
    <row r="1218" spans="3:4">
      <c r="C1218" s="9"/>
      <c r="D1218" s="46"/>
    </row>
    <row r="1219" spans="3:4">
      <c r="C1219" s="9"/>
      <c r="D1219" s="46"/>
    </row>
    <row r="1220" spans="3:4">
      <c r="C1220" s="9"/>
      <c r="D1220" s="46"/>
    </row>
    <row r="1221" spans="3:4">
      <c r="C1221" s="9"/>
      <c r="D1221" s="46"/>
    </row>
    <row r="1222" spans="3:4">
      <c r="C1222" s="9"/>
      <c r="D1222" s="46"/>
    </row>
    <row r="1223" spans="3:4">
      <c r="C1223" s="9"/>
      <c r="D1223" s="46"/>
    </row>
    <row r="1224" spans="3:4">
      <c r="C1224" s="9"/>
      <c r="D1224" s="46"/>
    </row>
    <row r="1225" spans="3:4">
      <c r="C1225" s="9"/>
      <c r="D1225" s="46"/>
    </row>
    <row r="1226" spans="3:4">
      <c r="C1226" s="9"/>
      <c r="D1226" s="46"/>
    </row>
    <row r="1227" spans="3:4">
      <c r="C1227" s="9"/>
      <c r="D1227" s="46"/>
    </row>
    <row r="1228" spans="3:4">
      <c r="C1228" s="9"/>
      <c r="D1228" s="46"/>
    </row>
    <row r="1229" spans="3:4">
      <c r="C1229" s="9"/>
      <c r="D1229" s="46"/>
    </row>
    <row r="1230" spans="3:4">
      <c r="C1230" s="9"/>
      <c r="D1230" s="46"/>
    </row>
    <row r="1231" spans="3:4">
      <c r="C1231" s="9"/>
      <c r="D1231" s="46"/>
    </row>
    <row r="1232" spans="3:4">
      <c r="C1232" s="9"/>
      <c r="D1232" s="46"/>
    </row>
    <row r="1233" spans="3:4">
      <c r="C1233" s="9"/>
      <c r="D1233" s="46"/>
    </row>
    <row r="1234" spans="3:4">
      <c r="C1234" s="9"/>
      <c r="D1234" s="46"/>
    </row>
    <row r="1235" spans="3:4">
      <c r="C1235" s="9"/>
      <c r="D1235" s="46"/>
    </row>
    <row r="1236" spans="3:4">
      <c r="C1236" s="9"/>
      <c r="D1236" s="46"/>
    </row>
    <row r="1237" spans="3:4">
      <c r="C1237" s="9"/>
      <c r="D1237" s="46"/>
    </row>
    <row r="1238" spans="3:4">
      <c r="C1238" s="9"/>
      <c r="D1238" s="46"/>
    </row>
    <row r="1239" spans="3:4">
      <c r="C1239" s="9"/>
      <c r="D1239" s="46"/>
    </row>
    <row r="1240" spans="3:4">
      <c r="C1240" s="9"/>
      <c r="D1240" s="46"/>
    </row>
    <row r="1241" spans="3:4">
      <c r="C1241" s="9"/>
      <c r="D1241" s="46"/>
    </row>
    <row r="1242" spans="3:4">
      <c r="C1242" s="9"/>
      <c r="D1242" s="46"/>
    </row>
    <row r="1243" spans="3:4">
      <c r="C1243" s="9"/>
      <c r="D1243" s="46"/>
    </row>
    <row r="1244" spans="3:4">
      <c r="C1244" s="9"/>
      <c r="D1244" s="46"/>
    </row>
    <row r="1245" spans="3:4">
      <c r="C1245" s="9"/>
      <c r="D1245" s="46"/>
    </row>
    <row r="1246" spans="3:4">
      <c r="C1246" s="9"/>
      <c r="D1246" s="46"/>
    </row>
    <row r="1247" spans="3:4">
      <c r="C1247" s="9"/>
      <c r="D1247" s="46"/>
    </row>
    <row r="1248" spans="3:4">
      <c r="C1248" s="9"/>
      <c r="D1248" s="46"/>
    </row>
    <row r="1249" spans="3:4">
      <c r="C1249" s="9"/>
      <c r="D1249" s="46"/>
    </row>
    <row r="1250" spans="3:4">
      <c r="C1250" s="9"/>
      <c r="D1250" s="46"/>
    </row>
    <row r="1251" spans="3:4">
      <c r="C1251" s="9"/>
      <c r="D1251" s="46"/>
    </row>
    <row r="1252" spans="3:4">
      <c r="C1252" s="9"/>
      <c r="D1252" s="46"/>
    </row>
    <row r="1253" spans="3:4">
      <c r="C1253" s="9"/>
      <c r="D1253" s="46"/>
    </row>
    <row r="1254" spans="3:4">
      <c r="C1254" s="9"/>
      <c r="D1254" s="46"/>
    </row>
    <row r="1255" spans="3:4">
      <c r="C1255" s="9"/>
      <c r="D1255" s="46"/>
    </row>
    <row r="1256" spans="3:4">
      <c r="C1256" s="9"/>
      <c r="D1256" s="46"/>
    </row>
    <row r="1257" spans="3:4">
      <c r="C1257" s="9"/>
      <c r="D1257" s="46"/>
    </row>
    <row r="1258" spans="3:4">
      <c r="C1258" s="9"/>
      <c r="D1258" s="46"/>
    </row>
    <row r="1259" spans="3:4">
      <c r="C1259" s="9"/>
      <c r="D1259" s="46"/>
    </row>
    <row r="1260" spans="3:4">
      <c r="C1260" s="9"/>
      <c r="D1260" s="46"/>
    </row>
    <row r="1261" spans="3:4">
      <c r="C1261" s="9"/>
      <c r="D1261" s="46"/>
    </row>
    <row r="1262" spans="3:4">
      <c r="C1262" s="9"/>
      <c r="D1262" s="46"/>
    </row>
    <row r="1263" spans="3:4">
      <c r="C1263" s="9"/>
      <c r="D1263" s="46"/>
    </row>
    <row r="1264" spans="3:4">
      <c r="C1264" s="9"/>
      <c r="D1264" s="46"/>
    </row>
    <row r="1265" spans="3:4">
      <c r="C1265" s="9"/>
      <c r="D1265" s="46"/>
    </row>
    <row r="1266" spans="3:4">
      <c r="C1266" s="9"/>
      <c r="D1266" s="46"/>
    </row>
    <row r="1267" spans="3:4">
      <c r="C1267" s="9"/>
      <c r="D1267" s="46"/>
    </row>
    <row r="1268" spans="3:4">
      <c r="C1268" s="9"/>
      <c r="D1268" s="46"/>
    </row>
    <row r="1269" spans="3:4">
      <c r="C1269" s="9"/>
      <c r="D1269" s="46"/>
    </row>
    <row r="1270" spans="3:4">
      <c r="C1270" s="9"/>
      <c r="D1270" s="46"/>
    </row>
    <row r="1271" spans="3:4">
      <c r="C1271" s="9"/>
      <c r="D1271" s="46"/>
    </row>
    <row r="1272" spans="3:4">
      <c r="C1272" s="9"/>
      <c r="D1272" s="46"/>
    </row>
    <row r="1273" spans="3:4">
      <c r="C1273" s="9"/>
      <c r="D1273" s="46"/>
    </row>
    <row r="1274" spans="3:4">
      <c r="C1274" s="9"/>
      <c r="D1274" s="46"/>
    </row>
    <row r="1275" spans="3:4">
      <c r="C1275" s="9"/>
      <c r="D1275" s="46"/>
    </row>
    <row r="1276" spans="3:4">
      <c r="C1276" s="9"/>
      <c r="D1276" s="46"/>
    </row>
    <row r="1277" spans="3:4">
      <c r="C1277" s="9"/>
      <c r="D1277" s="46"/>
    </row>
    <row r="1278" spans="3:4">
      <c r="C1278" s="9"/>
      <c r="D1278" s="46"/>
    </row>
    <row r="1279" spans="3:4">
      <c r="C1279" s="9"/>
      <c r="D1279" s="46"/>
    </row>
    <row r="1280" spans="3:4">
      <c r="C1280" s="9"/>
      <c r="D1280" s="46"/>
    </row>
    <row r="1281" spans="3:4">
      <c r="C1281" s="9"/>
      <c r="D1281" s="46"/>
    </row>
    <row r="1282" spans="3:4">
      <c r="C1282" s="9"/>
      <c r="D1282" s="46"/>
    </row>
    <row r="1283" spans="3:4">
      <c r="C1283" s="9"/>
      <c r="D1283" s="46"/>
    </row>
    <row r="1284" spans="3:4">
      <c r="C1284" s="9"/>
      <c r="D1284" s="46"/>
    </row>
    <row r="1285" spans="3:4">
      <c r="C1285" s="9"/>
      <c r="D1285" s="46"/>
    </row>
    <row r="1286" spans="3:4">
      <c r="C1286" s="9"/>
      <c r="D1286" s="46"/>
    </row>
    <row r="1287" spans="3:4">
      <c r="C1287" s="9"/>
      <c r="D1287" s="46"/>
    </row>
    <row r="1288" spans="3:4">
      <c r="C1288" s="9"/>
      <c r="D1288" s="46"/>
    </row>
    <row r="1289" spans="3:4">
      <c r="C1289" s="9"/>
      <c r="D1289" s="46"/>
    </row>
    <row r="1290" spans="3:4">
      <c r="C1290" s="9"/>
      <c r="D1290" s="46"/>
    </row>
    <row r="1291" spans="3:4">
      <c r="C1291" s="9"/>
      <c r="D1291" s="46"/>
    </row>
    <row r="1292" spans="3:4">
      <c r="C1292" s="9"/>
      <c r="D1292" s="46"/>
    </row>
    <row r="1293" spans="3:4">
      <c r="C1293" s="9"/>
      <c r="D1293" s="46"/>
    </row>
    <row r="1294" spans="3:4">
      <c r="C1294" s="9"/>
      <c r="D1294" s="46"/>
    </row>
    <row r="1295" spans="3:4">
      <c r="C1295" s="9"/>
      <c r="D1295" s="46"/>
    </row>
    <row r="1296" spans="3:4">
      <c r="C1296" s="9"/>
      <c r="D1296" s="46"/>
    </row>
    <row r="1297" spans="3:4">
      <c r="C1297" s="9"/>
      <c r="D1297" s="46"/>
    </row>
    <row r="1298" spans="3:4">
      <c r="C1298" s="9"/>
      <c r="D1298" s="46"/>
    </row>
    <row r="1299" spans="3:4">
      <c r="C1299" s="9"/>
      <c r="D1299" s="46"/>
    </row>
    <row r="1300" spans="3:4">
      <c r="C1300" s="9"/>
      <c r="D1300" s="46"/>
    </row>
    <row r="1301" spans="3:4">
      <c r="C1301" s="9"/>
      <c r="D1301" s="46"/>
    </row>
    <row r="1302" spans="3:4">
      <c r="C1302" s="9"/>
      <c r="D1302" s="46"/>
    </row>
    <row r="1303" spans="3:4">
      <c r="C1303" s="9"/>
      <c r="D1303" s="46"/>
    </row>
    <row r="1304" spans="3:4">
      <c r="C1304" s="9"/>
      <c r="D1304" s="46"/>
    </row>
    <row r="1305" spans="3:4">
      <c r="C1305" s="9"/>
      <c r="D1305" s="46"/>
    </row>
    <row r="1306" spans="3:4">
      <c r="C1306" s="9"/>
      <c r="D1306" s="46"/>
    </row>
    <row r="1307" spans="3:4">
      <c r="C1307" s="9"/>
      <c r="D1307" s="46"/>
    </row>
    <row r="1308" spans="3:4">
      <c r="C1308" s="9"/>
      <c r="D1308" s="46"/>
    </row>
    <row r="1309" spans="3:4">
      <c r="C1309" s="9"/>
      <c r="D1309" s="46"/>
    </row>
    <row r="1310" spans="3:4">
      <c r="C1310" s="9"/>
      <c r="D1310" s="46"/>
    </row>
    <row r="1311" spans="3:4">
      <c r="C1311" s="9"/>
      <c r="D1311" s="46"/>
    </row>
    <row r="1312" spans="3:4">
      <c r="C1312" s="9"/>
      <c r="D1312" s="46"/>
    </row>
    <row r="1313" spans="3:4">
      <c r="C1313" s="9"/>
      <c r="D1313" s="46"/>
    </row>
    <row r="1314" spans="3:4">
      <c r="C1314" s="9"/>
      <c r="D1314" s="46"/>
    </row>
    <row r="1315" spans="3:4">
      <c r="C1315" s="9"/>
      <c r="D1315" s="46"/>
    </row>
    <row r="1316" spans="3:4">
      <c r="C1316" s="9"/>
      <c r="D1316" s="46"/>
    </row>
    <row r="1317" spans="3:4">
      <c r="C1317" s="9"/>
      <c r="D1317" s="46"/>
    </row>
    <row r="1318" spans="3:4">
      <c r="C1318" s="9"/>
      <c r="D1318" s="46"/>
    </row>
    <row r="1319" spans="3:4">
      <c r="C1319" s="9"/>
      <c r="D1319" s="46"/>
    </row>
    <row r="1320" spans="3:4">
      <c r="C1320" s="9"/>
      <c r="D1320" s="46"/>
    </row>
    <row r="1321" spans="3:4">
      <c r="C1321" s="9"/>
      <c r="D1321" s="46"/>
    </row>
    <row r="1322" spans="3:4">
      <c r="C1322" s="9"/>
      <c r="D1322" s="46"/>
    </row>
    <row r="1323" spans="3:4">
      <c r="C1323" s="9"/>
      <c r="D1323" s="46"/>
    </row>
    <row r="1324" spans="3:4">
      <c r="C1324" s="9"/>
      <c r="D1324" s="46"/>
    </row>
    <row r="1325" spans="3:4">
      <c r="C1325" s="9"/>
      <c r="D1325" s="46"/>
    </row>
    <row r="1326" spans="3:4">
      <c r="C1326" s="9"/>
      <c r="D1326" s="46"/>
    </row>
    <row r="1327" spans="3:4">
      <c r="C1327" s="9"/>
      <c r="D1327" s="46"/>
    </row>
    <row r="1328" spans="3:4">
      <c r="C1328" s="9"/>
      <c r="D1328" s="46"/>
    </row>
    <row r="1329" spans="3:4">
      <c r="C1329" s="9"/>
      <c r="D1329" s="46"/>
    </row>
    <row r="1330" spans="3:4">
      <c r="C1330" s="9"/>
      <c r="D1330" s="46"/>
    </row>
    <row r="1331" spans="3:4">
      <c r="C1331" s="9"/>
      <c r="D1331" s="46"/>
    </row>
    <row r="1332" spans="3:4">
      <c r="C1332" s="9"/>
      <c r="D1332" s="46"/>
    </row>
    <row r="1333" spans="3:4">
      <c r="C1333" s="9"/>
      <c r="D1333" s="46"/>
    </row>
    <row r="1334" spans="3:4">
      <c r="C1334" s="9"/>
      <c r="D1334" s="46"/>
    </row>
    <row r="1335" spans="3:4">
      <c r="C1335" s="9"/>
      <c r="D1335" s="46"/>
    </row>
    <row r="1336" spans="3:4">
      <c r="C1336" s="9"/>
      <c r="D1336" s="46"/>
    </row>
    <row r="1337" spans="3:4">
      <c r="C1337" s="9"/>
      <c r="D1337" s="46"/>
    </row>
    <row r="1338" spans="3:4">
      <c r="C1338" s="9"/>
      <c r="D1338" s="46"/>
    </row>
    <row r="1339" spans="3:4">
      <c r="C1339" s="9"/>
      <c r="D1339" s="46"/>
    </row>
    <row r="1340" spans="3:4">
      <c r="C1340" s="9"/>
      <c r="D1340" s="46"/>
    </row>
    <row r="1341" spans="3:4">
      <c r="C1341" s="9"/>
      <c r="D1341" s="46"/>
    </row>
    <row r="1342" spans="3:4">
      <c r="C1342" s="9"/>
      <c r="D1342" s="46"/>
    </row>
    <row r="1343" spans="3:4">
      <c r="C1343" s="9"/>
      <c r="D1343" s="46"/>
    </row>
    <row r="1344" spans="3:4">
      <c r="C1344" s="9"/>
      <c r="D1344" s="46"/>
    </row>
    <row r="1345" spans="3:4">
      <c r="C1345" s="9"/>
      <c r="D1345" s="46"/>
    </row>
    <row r="1346" spans="3:4">
      <c r="C1346" s="9"/>
      <c r="D1346" s="46"/>
    </row>
    <row r="1347" spans="3:4">
      <c r="C1347" s="9"/>
      <c r="D1347" s="46"/>
    </row>
    <row r="1348" spans="3:4">
      <c r="C1348" s="9"/>
      <c r="D1348" s="46"/>
    </row>
    <row r="1349" spans="3:4">
      <c r="C1349" s="9"/>
      <c r="D1349" s="46"/>
    </row>
    <row r="1350" spans="3:4">
      <c r="C1350" s="9"/>
      <c r="D1350" s="46"/>
    </row>
    <row r="1351" spans="3:4">
      <c r="C1351" s="9"/>
      <c r="D1351" s="46"/>
    </row>
    <row r="1352" spans="3:4">
      <c r="C1352" s="9"/>
      <c r="D1352" s="46"/>
    </row>
    <row r="1353" spans="3:4">
      <c r="C1353" s="9"/>
      <c r="D1353" s="46"/>
    </row>
    <row r="1354" spans="3:4">
      <c r="C1354" s="9"/>
      <c r="D1354" s="46"/>
    </row>
    <row r="1355" spans="3:4">
      <c r="C1355" s="9"/>
      <c r="D1355" s="46"/>
    </row>
    <row r="1356" spans="3:4">
      <c r="C1356" s="9"/>
      <c r="D1356" s="46"/>
    </row>
    <row r="1357" spans="3:4">
      <c r="C1357" s="9"/>
      <c r="D1357" s="46"/>
    </row>
    <row r="1358" spans="3:4">
      <c r="C1358" s="9"/>
      <c r="D1358" s="46"/>
    </row>
    <row r="1359" spans="3:4">
      <c r="C1359" s="9"/>
      <c r="D1359" s="46"/>
    </row>
    <row r="1360" spans="3:4">
      <c r="C1360" s="9"/>
      <c r="D1360" s="46"/>
    </row>
    <row r="1361" spans="3:4">
      <c r="C1361" s="9"/>
      <c r="D1361" s="46"/>
    </row>
    <row r="1362" spans="3:4">
      <c r="C1362" s="9"/>
      <c r="D1362" s="46"/>
    </row>
    <row r="1363" spans="3:4">
      <c r="C1363" s="9"/>
      <c r="D1363" s="46"/>
    </row>
    <row r="1364" spans="3:4">
      <c r="C1364" s="9"/>
      <c r="D1364" s="46"/>
    </row>
    <row r="1365" spans="3:4">
      <c r="C1365" s="9"/>
      <c r="D1365" s="46"/>
    </row>
    <row r="1366" spans="3:4">
      <c r="C1366" s="9"/>
      <c r="D1366" s="46"/>
    </row>
    <row r="1367" spans="3:4">
      <c r="C1367" s="9"/>
      <c r="D1367" s="46"/>
    </row>
    <row r="1368" spans="3:4">
      <c r="C1368" s="9"/>
      <c r="D1368" s="46"/>
    </row>
    <row r="1369" spans="3:4">
      <c r="C1369" s="9"/>
      <c r="D1369" s="46"/>
    </row>
    <row r="1370" spans="3:4">
      <c r="C1370" s="9"/>
      <c r="D1370" s="46"/>
    </row>
    <row r="1371" spans="3:4">
      <c r="C1371" s="9"/>
      <c r="D1371" s="46"/>
    </row>
    <row r="1372" spans="3:4">
      <c r="C1372" s="9"/>
      <c r="D1372" s="46"/>
    </row>
    <row r="1373" spans="3:4">
      <c r="C1373" s="9"/>
      <c r="D1373" s="46"/>
    </row>
    <row r="1374" spans="3:4">
      <c r="C1374" s="9"/>
      <c r="D1374" s="46"/>
    </row>
    <row r="1375" spans="3:4">
      <c r="C1375" s="9"/>
      <c r="D1375" s="46"/>
    </row>
    <row r="1376" spans="3:4">
      <c r="C1376" s="9"/>
      <c r="D1376" s="46"/>
    </row>
    <row r="1377" spans="3:4">
      <c r="C1377" s="9"/>
      <c r="D1377" s="46"/>
    </row>
    <row r="1378" spans="3:4">
      <c r="C1378" s="9"/>
      <c r="D1378" s="46"/>
    </row>
    <row r="1379" spans="3:4">
      <c r="C1379" s="9"/>
      <c r="D1379" s="46"/>
    </row>
    <row r="1380" spans="3:4">
      <c r="C1380" s="9"/>
      <c r="D1380" s="46"/>
    </row>
    <row r="1381" spans="3:4">
      <c r="C1381" s="9"/>
      <c r="D1381" s="46"/>
    </row>
    <row r="1382" spans="3:4">
      <c r="C1382" s="9"/>
      <c r="D1382" s="46"/>
    </row>
    <row r="1383" spans="3:4">
      <c r="C1383" s="9"/>
      <c r="D1383" s="46"/>
    </row>
    <row r="1384" spans="3:4">
      <c r="C1384" s="9"/>
      <c r="D1384" s="46"/>
    </row>
    <row r="1385" spans="3:4">
      <c r="C1385" s="9"/>
      <c r="D1385" s="46"/>
    </row>
    <row r="1386" spans="3:4">
      <c r="C1386" s="9"/>
      <c r="D1386" s="46"/>
    </row>
    <row r="1387" spans="3:4">
      <c r="C1387" s="9"/>
      <c r="D1387" s="46"/>
    </row>
    <row r="1388" spans="3:4">
      <c r="C1388" s="9"/>
      <c r="D1388" s="46"/>
    </row>
    <row r="1389" spans="3:4">
      <c r="C1389" s="9"/>
      <c r="D1389" s="46"/>
    </row>
    <row r="1390" spans="3:4">
      <c r="C1390" s="9"/>
      <c r="D1390" s="46"/>
    </row>
    <row r="1391" spans="3:4">
      <c r="C1391" s="9"/>
      <c r="D1391" s="46"/>
    </row>
    <row r="1392" spans="3:4">
      <c r="C1392" s="9"/>
      <c r="D1392" s="46"/>
    </row>
    <row r="1393" spans="3:4">
      <c r="C1393" s="9"/>
      <c r="D1393" s="46"/>
    </row>
    <row r="1394" spans="3:4">
      <c r="C1394" s="9"/>
      <c r="D1394" s="46"/>
    </row>
    <row r="1395" spans="3:4">
      <c r="C1395" s="9"/>
      <c r="D1395" s="46"/>
    </row>
    <row r="1396" spans="3:4">
      <c r="C1396" s="9"/>
      <c r="D1396" s="46"/>
    </row>
    <row r="1397" spans="3:4">
      <c r="C1397" s="9"/>
      <c r="D1397" s="46"/>
    </row>
    <row r="1398" spans="3:4">
      <c r="C1398" s="9"/>
      <c r="D1398" s="46"/>
    </row>
    <row r="1399" spans="3:4">
      <c r="C1399" s="9"/>
      <c r="D1399" s="46"/>
    </row>
    <row r="1400" spans="3:4">
      <c r="C1400" s="9"/>
      <c r="D1400" s="46"/>
    </row>
    <row r="1401" spans="3:4">
      <c r="C1401" s="9"/>
      <c r="D1401" s="46"/>
    </row>
    <row r="1402" spans="3:4">
      <c r="C1402" s="9"/>
      <c r="D1402" s="46"/>
    </row>
    <row r="1403" spans="3:4">
      <c r="C1403" s="9"/>
      <c r="D1403" s="46"/>
    </row>
    <row r="1404" spans="3:4">
      <c r="C1404" s="9"/>
      <c r="D1404" s="46"/>
    </row>
    <row r="1405" spans="3:4">
      <c r="C1405" s="9"/>
      <c r="D1405" s="46"/>
    </row>
    <row r="1406" spans="3:4">
      <c r="C1406" s="9"/>
      <c r="D1406" s="46"/>
    </row>
    <row r="1407" spans="3:4">
      <c r="C1407" s="9"/>
      <c r="D1407" s="46"/>
    </row>
    <row r="1408" spans="3:4">
      <c r="C1408" s="9"/>
      <c r="D1408" s="46"/>
    </row>
    <row r="1409" spans="3:4">
      <c r="C1409" s="9"/>
      <c r="D1409" s="46"/>
    </row>
    <row r="1410" spans="3:4">
      <c r="C1410" s="9"/>
      <c r="D1410" s="46"/>
    </row>
    <row r="1411" spans="3:4">
      <c r="C1411" s="9"/>
      <c r="D1411" s="46"/>
    </row>
    <row r="1412" spans="3:4">
      <c r="C1412" s="9"/>
      <c r="D1412" s="46"/>
    </row>
    <row r="1413" spans="3:4">
      <c r="C1413" s="9"/>
      <c r="D1413" s="46"/>
    </row>
    <row r="1414" spans="3:4">
      <c r="C1414" s="9"/>
      <c r="D1414" s="46"/>
    </row>
    <row r="1415" spans="3:4">
      <c r="C1415" s="9"/>
      <c r="D1415" s="46"/>
    </row>
    <row r="1416" spans="3:4">
      <c r="C1416" s="9"/>
      <c r="D1416" s="46"/>
    </row>
    <row r="1417" spans="3:4">
      <c r="C1417" s="9"/>
      <c r="D1417" s="46"/>
    </row>
    <row r="1418" spans="3:4">
      <c r="C1418" s="9"/>
      <c r="D1418" s="46"/>
    </row>
    <row r="1419" spans="3:4">
      <c r="C1419" s="9"/>
      <c r="D1419" s="46"/>
    </row>
    <row r="1420" spans="3:4">
      <c r="C1420" s="9"/>
      <c r="D1420" s="46"/>
    </row>
    <row r="1421" spans="3:4">
      <c r="C1421" s="9"/>
      <c r="D1421" s="46"/>
    </row>
    <row r="1422" spans="3:4">
      <c r="C1422" s="9"/>
      <c r="D1422" s="46"/>
    </row>
    <row r="1423" spans="3:4">
      <c r="C1423" s="9"/>
      <c r="D1423" s="46"/>
    </row>
    <row r="1424" spans="3:4">
      <c r="C1424" s="9"/>
      <c r="D1424" s="46"/>
    </row>
    <row r="1425" spans="3:4">
      <c r="C1425" s="9"/>
      <c r="D1425" s="46"/>
    </row>
    <row r="1426" spans="3:4">
      <c r="C1426" s="9"/>
      <c r="D1426" s="46"/>
    </row>
    <row r="1427" spans="3:4">
      <c r="C1427" s="9"/>
      <c r="D1427" s="46"/>
    </row>
    <row r="1428" spans="3:4">
      <c r="C1428" s="9"/>
      <c r="D1428" s="46"/>
    </row>
    <row r="1429" spans="3:4">
      <c r="C1429" s="9"/>
      <c r="D1429" s="46"/>
    </row>
    <row r="1430" spans="3:4">
      <c r="C1430" s="9"/>
      <c r="D1430" s="46"/>
    </row>
    <row r="1431" spans="3:4">
      <c r="C1431" s="9"/>
      <c r="D1431" s="46"/>
    </row>
    <row r="1432" spans="3:4">
      <c r="C1432" s="9"/>
      <c r="D1432" s="46"/>
    </row>
    <row r="1433" spans="3:4">
      <c r="C1433" s="9"/>
      <c r="D1433" s="46"/>
    </row>
    <row r="1434" spans="3:4">
      <c r="C1434" s="9"/>
      <c r="D1434" s="46"/>
    </row>
    <row r="1435" spans="3:4">
      <c r="C1435" s="9"/>
      <c r="D1435" s="46"/>
    </row>
    <row r="1436" spans="3:4">
      <c r="C1436" s="9"/>
      <c r="D1436" s="46"/>
    </row>
    <row r="1437" spans="3:4">
      <c r="C1437" s="9"/>
      <c r="D1437" s="46"/>
    </row>
    <row r="1438" spans="3:4">
      <c r="C1438" s="9"/>
      <c r="D1438" s="46"/>
    </row>
    <row r="1439" spans="3:4">
      <c r="C1439" s="9"/>
      <c r="D1439" s="46"/>
    </row>
    <row r="1440" spans="3:4">
      <c r="C1440" s="9"/>
      <c r="D1440" s="46"/>
    </row>
    <row r="1441" spans="3:4">
      <c r="C1441" s="9"/>
      <c r="D1441" s="46"/>
    </row>
    <row r="1442" spans="3:4">
      <c r="C1442" s="9"/>
      <c r="D1442" s="46"/>
    </row>
    <row r="1443" spans="3:4">
      <c r="C1443" s="9"/>
      <c r="D1443" s="46"/>
    </row>
    <row r="1444" spans="3:4">
      <c r="C1444" s="9"/>
      <c r="D1444" s="46"/>
    </row>
    <row r="1445" spans="3:4">
      <c r="C1445" s="9"/>
      <c r="D1445" s="46"/>
    </row>
    <row r="1446" spans="3:4">
      <c r="C1446" s="9"/>
      <c r="D1446" s="46"/>
    </row>
    <row r="1447" spans="3:4">
      <c r="C1447" s="9"/>
      <c r="D1447" s="46"/>
    </row>
    <row r="1448" spans="3:4">
      <c r="C1448" s="9"/>
      <c r="D1448" s="46"/>
    </row>
    <row r="1449" spans="3:4">
      <c r="C1449" s="9"/>
      <c r="D1449" s="46"/>
    </row>
    <row r="1450" spans="3:4">
      <c r="C1450" s="9"/>
      <c r="D1450" s="46"/>
    </row>
    <row r="1451" spans="3:4">
      <c r="C1451" s="9"/>
      <c r="D1451" s="46"/>
    </row>
    <row r="1452" spans="3:4">
      <c r="C1452" s="9"/>
      <c r="D1452" s="46"/>
    </row>
    <row r="1453" spans="3:4">
      <c r="C1453" s="9"/>
      <c r="D1453" s="46"/>
    </row>
    <row r="1454" spans="3:4">
      <c r="C1454" s="9"/>
      <c r="D1454" s="46"/>
    </row>
    <row r="1455" spans="3:4">
      <c r="C1455" s="9"/>
      <c r="D1455" s="46"/>
    </row>
    <row r="1456" spans="3:4">
      <c r="C1456" s="9"/>
      <c r="D1456" s="46"/>
    </row>
    <row r="1457" spans="3:4">
      <c r="C1457" s="9"/>
      <c r="D1457" s="46"/>
    </row>
    <row r="1458" spans="3:4">
      <c r="C1458" s="9"/>
      <c r="D1458" s="46"/>
    </row>
    <row r="1459" spans="3:4">
      <c r="C1459" s="9"/>
      <c r="D1459" s="46"/>
    </row>
    <row r="1460" spans="3:4">
      <c r="C1460" s="9"/>
      <c r="D1460" s="46"/>
    </row>
    <row r="1461" spans="3:4">
      <c r="C1461" s="9"/>
      <c r="D1461" s="46"/>
    </row>
    <row r="1462" spans="3:4">
      <c r="C1462" s="9"/>
      <c r="D1462" s="46"/>
    </row>
    <row r="1463" spans="3:4">
      <c r="C1463" s="9"/>
      <c r="D1463" s="46"/>
    </row>
    <row r="1464" spans="3:4">
      <c r="C1464" s="9"/>
      <c r="D1464" s="46"/>
    </row>
    <row r="1465" spans="3:4">
      <c r="C1465" s="9"/>
      <c r="D1465" s="46"/>
    </row>
    <row r="1466" spans="3:4">
      <c r="C1466" s="9"/>
      <c r="D1466" s="46"/>
    </row>
    <row r="1467" spans="3:4">
      <c r="C1467" s="9"/>
      <c r="D1467" s="46"/>
    </row>
    <row r="1468" spans="3:4">
      <c r="C1468" s="9"/>
      <c r="D1468" s="46"/>
    </row>
    <row r="1469" spans="3:4">
      <c r="C1469" s="9"/>
      <c r="D1469" s="46"/>
    </row>
    <row r="1470" spans="3:4">
      <c r="C1470" s="9"/>
      <c r="D1470" s="46"/>
    </row>
    <row r="1471" spans="3:4">
      <c r="C1471" s="9"/>
      <c r="D1471" s="46"/>
    </row>
    <row r="1472" spans="3:4">
      <c r="C1472" s="9"/>
      <c r="D1472" s="46"/>
    </row>
    <row r="1473" spans="3:4">
      <c r="C1473" s="9"/>
      <c r="D1473" s="46"/>
    </row>
    <row r="1474" spans="3:4">
      <c r="C1474" s="9"/>
      <c r="D1474" s="46"/>
    </row>
    <row r="1475" spans="3:4">
      <c r="C1475" s="9"/>
      <c r="D1475" s="46"/>
    </row>
    <row r="1476" spans="3:4">
      <c r="C1476" s="9"/>
      <c r="D1476" s="46"/>
    </row>
    <row r="1477" spans="3:4">
      <c r="C1477" s="9"/>
      <c r="D1477" s="46"/>
    </row>
    <row r="1478" spans="3:4">
      <c r="C1478" s="9"/>
      <c r="D1478" s="46"/>
    </row>
    <row r="1479" spans="3:4">
      <c r="C1479" s="9"/>
      <c r="D1479" s="46"/>
    </row>
    <row r="1480" spans="3:4">
      <c r="C1480" s="9"/>
      <c r="D1480" s="46"/>
    </row>
    <row r="1481" spans="3:4">
      <c r="C1481" s="9"/>
      <c r="D1481" s="46"/>
    </row>
    <row r="1482" spans="3:4">
      <c r="C1482" s="9"/>
      <c r="D1482" s="46"/>
    </row>
    <row r="1483" spans="3:4">
      <c r="C1483" s="9"/>
      <c r="D1483" s="46"/>
    </row>
    <row r="1484" spans="3:4">
      <c r="C1484" s="9"/>
      <c r="D1484" s="46"/>
    </row>
    <row r="1485" spans="3:4">
      <c r="C1485" s="9"/>
      <c r="D1485" s="46"/>
    </row>
    <row r="1486" spans="3:4">
      <c r="C1486" s="9"/>
      <c r="D1486" s="46"/>
    </row>
    <row r="1487" spans="3:4">
      <c r="C1487" s="9"/>
      <c r="D1487" s="46"/>
    </row>
    <row r="1488" spans="3:4">
      <c r="C1488" s="9"/>
      <c r="D1488" s="46"/>
    </row>
    <row r="1489" spans="3:4">
      <c r="C1489" s="9"/>
      <c r="D1489" s="46"/>
    </row>
    <row r="1490" spans="3:4">
      <c r="C1490" s="9"/>
      <c r="D1490" s="46"/>
    </row>
    <row r="1491" spans="3:4">
      <c r="C1491" s="9"/>
      <c r="D1491" s="46"/>
    </row>
    <row r="1492" spans="3:4">
      <c r="C1492" s="9"/>
      <c r="D1492" s="46"/>
    </row>
    <row r="1493" spans="3:4">
      <c r="C1493" s="9"/>
      <c r="D1493" s="46"/>
    </row>
    <row r="1494" spans="3:4">
      <c r="C1494" s="9"/>
      <c r="D1494" s="46"/>
    </row>
    <row r="1495" spans="3:4">
      <c r="C1495" s="9"/>
      <c r="D1495" s="46"/>
    </row>
    <row r="1496" spans="3:4">
      <c r="C1496" s="9"/>
      <c r="D1496" s="46"/>
    </row>
    <row r="1497" spans="3:4">
      <c r="C1497" s="9"/>
      <c r="D1497" s="46"/>
    </row>
    <row r="1498" spans="3:4">
      <c r="C1498" s="9"/>
      <c r="D1498" s="46"/>
    </row>
    <row r="1499" spans="3:4">
      <c r="C1499" s="9"/>
      <c r="D1499" s="46"/>
    </row>
    <row r="1500" spans="3:4">
      <c r="C1500" s="9"/>
      <c r="D1500" s="46"/>
    </row>
    <row r="1501" spans="3:4">
      <c r="C1501" s="9"/>
      <c r="D1501" s="46"/>
    </row>
    <row r="1502" spans="3:4">
      <c r="C1502" s="9"/>
      <c r="D1502" s="46"/>
    </row>
    <row r="1503" spans="3:4">
      <c r="C1503" s="9"/>
      <c r="D1503" s="46"/>
    </row>
    <row r="1504" spans="3:4">
      <c r="C1504" s="9"/>
      <c r="D1504" s="46"/>
    </row>
    <row r="1505" spans="3:4">
      <c r="C1505" s="9"/>
      <c r="D1505" s="46"/>
    </row>
    <row r="1506" spans="3:4">
      <c r="C1506" s="9"/>
      <c r="D1506" s="46"/>
    </row>
    <row r="1507" spans="3:4">
      <c r="C1507" s="9"/>
      <c r="D1507" s="46"/>
    </row>
    <row r="1508" spans="3:4">
      <c r="C1508" s="9"/>
      <c r="D1508" s="46"/>
    </row>
    <row r="1509" spans="3:4">
      <c r="C1509" s="9"/>
      <c r="D1509" s="46"/>
    </row>
    <row r="1510" spans="3:4">
      <c r="C1510" s="9"/>
      <c r="D1510" s="46"/>
    </row>
    <row r="1511" spans="3:4">
      <c r="C1511" s="9"/>
      <c r="D1511" s="46"/>
    </row>
    <row r="1512" spans="3:4">
      <c r="C1512" s="9"/>
      <c r="D1512" s="46"/>
    </row>
    <row r="1513" spans="3:4">
      <c r="C1513" s="9"/>
      <c r="D1513" s="46"/>
    </row>
    <row r="1514" spans="3:4">
      <c r="C1514" s="9"/>
      <c r="D1514" s="46"/>
    </row>
    <row r="1515" spans="3:4">
      <c r="C1515" s="9"/>
      <c r="D1515" s="46"/>
    </row>
    <row r="1516" spans="3:4">
      <c r="C1516" s="9"/>
      <c r="D1516" s="46"/>
    </row>
    <row r="1517" spans="3:4">
      <c r="C1517" s="9"/>
      <c r="D1517" s="46"/>
    </row>
    <row r="1518" spans="3:4">
      <c r="C1518" s="9"/>
      <c r="D1518" s="46"/>
    </row>
    <row r="1519" spans="3:4">
      <c r="C1519" s="9"/>
      <c r="D1519" s="46"/>
    </row>
    <row r="1520" spans="3:4">
      <c r="C1520" s="9"/>
      <c r="D1520" s="46"/>
    </row>
    <row r="1521" spans="3:4">
      <c r="C1521" s="9"/>
      <c r="D1521" s="46"/>
    </row>
    <row r="1522" spans="3:4">
      <c r="C1522" s="9"/>
      <c r="D1522" s="46"/>
    </row>
    <row r="1523" spans="3:4">
      <c r="C1523" s="9"/>
      <c r="D1523" s="46"/>
    </row>
    <row r="1524" spans="3:4">
      <c r="C1524" s="9"/>
      <c r="D1524" s="46"/>
    </row>
    <row r="1525" spans="3:4">
      <c r="C1525" s="9"/>
      <c r="D1525" s="46"/>
    </row>
    <row r="1526" spans="3:4">
      <c r="C1526" s="9"/>
      <c r="D1526" s="46"/>
    </row>
    <row r="1527" spans="3:4">
      <c r="C1527" s="9"/>
      <c r="D1527" s="46"/>
    </row>
    <row r="1528" spans="3:4">
      <c r="C1528" s="9"/>
      <c r="D1528" s="46"/>
    </row>
    <row r="1529" spans="3:4">
      <c r="C1529" s="9"/>
      <c r="D1529" s="46"/>
    </row>
    <row r="1530" spans="3:4">
      <c r="C1530" s="9"/>
      <c r="D1530" s="46"/>
    </row>
    <row r="1531" spans="3:4">
      <c r="C1531" s="9"/>
      <c r="D1531" s="46"/>
    </row>
    <row r="1532" spans="3:4">
      <c r="C1532" s="9"/>
      <c r="D1532" s="46"/>
    </row>
    <row r="1533" spans="3:4">
      <c r="C1533" s="9"/>
      <c r="D1533" s="46"/>
    </row>
    <row r="1534" spans="3:4">
      <c r="C1534" s="9"/>
      <c r="D1534" s="46"/>
    </row>
    <row r="1535" spans="3:4">
      <c r="C1535" s="9"/>
      <c r="D1535" s="46"/>
    </row>
    <row r="1536" spans="3:4">
      <c r="C1536" s="9"/>
      <c r="D1536" s="46"/>
    </row>
    <row r="1537" spans="3:4">
      <c r="C1537" s="9"/>
      <c r="D1537" s="46"/>
    </row>
    <row r="1538" spans="3:4">
      <c r="C1538" s="9"/>
      <c r="D1538" s="46"/>
    </row>
    <row r="1539" spans="3:4">
      <c r="C1539" s="9"/>
      <c r="D1539" s="46"/>
    </row>
    <row r="1540" spans="3:4">
      <c r="C1540" s="9"/>
      <c r="D1540" s="46"/>
    </row>
    <row r="1541" spans="3:4">
      <c r="C1541" s="9"/>
      <c r="D1541" s="46"/>
    </row>
    <row r="1542" spans="3:4">
      <c r="C1542" s="9"/>
      <c r="D1542" s="46"/>
    </row>
    <row r="1543" spans="3:4">
      <c r="C1543" s="9"/>
      <c r="D1543" s="46"/>
    </row>
    <row r="1544" spans="3:4">
      <c r="C1544" s="9"/>
      <c r="D1544" s="46"/>
    </row>
    <row r="1545" spans="3:4">
      <c r="C1545" s="9"/>
      <c r="D1545" s="46"/>
    </row>
    <row r="1546" spans="3:4">
      <c r="C1546" s="9"/>
      <c r="D1546" s="46"/>
    </row>
    <row r="1547" spans="3:4">
      <c r="C1547" s="9"/>
      <c r="D1547" s="46"/>
    </row>
    <row r="1548" spans="3:4">
      <c r="C1548" s="9"/>
      <c r="D1548" s="46"/>
    </row>
    <row r="1549" spans="3:4">
      <c r="C1549" s="9"/>
      <c r="D1549" s="46"/>
    </row>
    <row r="1550" spans="3:4">
      <c r="C1550" s="9"/>
      <c r="D1550" s="46"/>
    </row>
    <row r="1551" spans="3:4">
      <c r="C1551" s="9"/>
      <c r="D1551" s="46"/>
    </row>
    <row r="1552" spans="3:4">
      <c r="C1552" s="9"/>
      <c r="D1552" s="46"/>
    </row>
    <row r="1553" spans="3:4">
      <c r="C1553" s="9"/>
      <c r="D1553" s="46"/>
    </row>
    <row r="1554" spans="3:4">
      <c r="C1554" s="9"/>
      <c r="D1554" s="46"/>
    </row>
    <row r="1555" spans="3:4">
      <c r="C1555" s="9"/>
      <c r="D1555" s="46"/>
    </row>
    <row r="1556" spans="3:4">
      <c r="C1556" s="9"/>
      <c r="D1556" s="46"/>
    </row>
    <row r="1557" spans="3:4">
      <c r="C1557" s="9"/>
      <c r="D1557" s="46"/>
    </row>
    <row r="1558" spans="3:4">
      <c r="C1558" s="9"/>
      <c r="D1558" s="46"/>
    </row>
    <row r="1559" spans="3:4">
      <c r="C1559" s="9"/>
      <c r="D1559" s="46"/>
    </row>
    <row r="1560" spans="3:4">
      <c r="C1560" s="9"/>
      <c r="D1560" s="46"/>
    </row>
    <row r="1561" spans="3:4">
      <c r="C1561" s="9"/>
      <c r="D1561" s="46"/>
    </row>
    <row r="1562" spans="3:4">
      <c r="C1562" s="9"/>
      <c r="D1562" s="46"/>
    </row>
    <row r="1563" spans="3:4">
      <c r="C1563" s="9"/>
      <c r="D1563" s="46"/>
    </row>
    <row r="1564" spans="3:4">
      <c r="C1564" s="9"/>
      <c r="D1564" s="46"/>
    </row>
    <row r="1565" spans="3:4">
      <c r="C1565" s="9"/>
      <c r="D1565" s="46"/>
    </row>
    <row r="1566" spans="3:4">
      <c r="C1566" s="9"/>
      <c r="D1566" s="46"/>
    </row>
    <row r="1567" spans="3:4">
      <c r="C1567" s="9"/>
      <c r="D1567" s="46"/>
    </row>
    <row r="1568" spans="3:4">
      <c r="C1568" s="9"/>
      <c r="D1568" s="46"/>
    </row>
    <row r="1569" spans="3:4">
      <c r="C1569" s="9"/>
      <c r="D1569" s="46"/>
    </row>
    <row r="1570" spans="3:4">
      <c r="C1570" s="9"/>
      <c r="D1570" s="46"/>
    </row>
    <row r="1571" spans="3:4">
      <c r="C1571" s="9"/>
      <c r="D1571" s="46"/>
    </row>
    <row r="1572" spans="3:4">
      <c r="C1572" s="9"/>
      <c r="D1572" s="46"/>
    </row>
    <row r="1573" spans="3:4">
      <c r="C1573" s="9"/>
      <c r="D1573" s="46"/>
    </row>
    <row r="1574" spans="3:4">
      <c r="C1574" s="9"/>
      <c r="D1574" s="46"/>
    </row>
    <row r="1575" spans="3:4">
      <c r="C1575" s="9"/>
      <c r="D1575" s="46"/>
    </row>
    <row r="1576" spans="3:4">
      <c r="C1576" s="9"/>
      <c r="D1576" s="46"/>
    </row>
    <row r="1577" spans="3:4">
      <c r="C1577" s="9"/>
      <c r="D1577" s="46"/>
    </row>
    <row r="1578" spans="3:4">
      <c r="C1578" s="9"/>
      <c r="D1578" s="46"/>
    </row>
    <row r="1579" spans="3:4">
      <c r="C1579" s="9"/>
      <c r="D1579" s="46"/>
    </row>
    <row r="1580" spans="3:4">
      <c r="C1580" s="9"/>
      <c r="D1580" s="46"/>
    </row>
    <row r="1581" spans="3:4">
      <c r="C1581" s="9"/>
      <c r="D1581" s="46"/>
    </row>
    <row r="1582" spans="3:4">
      <c r="C1582" s="9"/>
      <c r="D1582" s="46"/>
    </row>
    <row r="1583" spans="3:4">
      <c r="C1583" s="9"/>
      <c r="D1583" s="46"/>
    </row>
    <row r="1584" spans="3:4">
      <c r="C1584" s="9"/>
      <c r="D1584" s="46"/>
    </row>
    <row r="1585" spans="3:4">
      <c r="C1585" s="9"/>
      <c r="D1585" s="46"/>
    </row>
    <row r="1586" spans="3:4">
      <c r="C1586" s="9"/>
      <c r="D1586" s="46"/>
    </row>
    <row r="1587" spans="3:4">
      <c r="C1587" s="9"/>
      <c r="D1587" s="46"/>
    </row>
    <row r="1588" spans="3:4">
      <c r="C1588" s="9"/>
      <c r="D1588" s="46"/>
    </row>
    <row r="1589" spans="3:4">
      <c r="C1589" s="9"/>
      <c r="D1589" s="46"/>
    </row>
    <row r="1590" spans="3:4">
      <c r="C1590" s="9"/>
      <c r="D1590" s="46"/>
    </row>
    <row r="1591" spans="3:4">
      <c r="C1591" s="9"/>
      <c r="D1591" s="46"/>
    </row>
    <row r="1592" spans="3:4">
      <c r="C1592" s="9"/>
      <c r="D1592" s="46"/>
    </row>
    <row r="1593" spans="3:4">
      <c r="C1593" s="9"/>
      <c r="D1593" s="46"/>
    </row>
    <row r="1594" spans="3:4">
      <c r="C1594" s="9"/>
      <c r="D1594" s="46"/>
    </row>
    <row r="1595" spans="3:4">
      <c r="C1595" s="9"/>
      <c r="D1595" s="46"/>
    </row>
    <row r="1596" spans="3:4">
      <c r="C1596" s="9"/>
      <c r="D1596" s="46"/>
    </row>
    <row r="1597" spans="3:4">
      <c r="C1597" s="9"/>
      <c r="D1597" s="46"/>
    </row>
    <row r="1598" spans="3:4">
      <c r="C1598" s="9"/>
      <c r="D1598" s="46"/>
    </row>
    <row r="1599" spans="3:4">
      <c r="C1599" s="9"/>
      <c r="D1599" s="46"/>
    </row>
    <row r="1600" spans="3:4">
      <c r="C1600" s="9"/>
      <c r="D1600" s="46"/>
    </row>
    <row r="1601" spans="3:4">
      <c r="C1601" s="9"/>
      <c r="D1601" s="46"/>
    </row>
    <row r="1602" spans="3:4">
      <c r="C1602" s="9"/>
      <c r="D1602" s="46"/>
    </row>
    <row r="1603" spans="3:4">
      <c r="C1603" s="9"/>
      <c r="D1603" s="46"/>
    </row>
    <row r="1604" spans="3:4">
      <c r="C1604" s="9"/>
      <c r="D1604" s="46"/>
    </row>
    <row r="1605" spans="3:4">
      <c r="C1605" s="9"/>
      <c r="D1605" s="46"/>
    </row>
    <row r="1606" spans="3:4">
      <c r="C1606" s="9"/>
      <c r="D1606" s="46"/>
    </row>
    <row r="1607" spans="3:4">
      <c r="C1607" s="9"/>
      <c r="D1607" s="46"/>
    </row>
    <row r="1608" spans="3:4">
      <c r="C1608" s="9"/>
      <c r="D1608" s="46"/>
    </row>
    <row r="1609" spans="3:4">
      <c r="C1609" s="9"/>
      <c r="D1609" s="46"/>
    </row>
    <row r="1610" spans="3:4">
      <c r="C1610" s="9"/>
      <c r="D1610" s="46"/>
    </row>
    <row r="1611" spans="3:4">
      <c r="C1611" s="9"/>
      <c r="D1611" s="46"/>
    </row>
    <row r="1612" spans="3:4">
      <c r="C1612" s="9"/>
      <c r="D1612" s="46"/>
    </row>
    <row r="1613" spans="3:4">
      <c r="C1613" s="9"/>
      <c r="D1613" s="46"/>
    </row>
    <row r="1614" spans="3:4">
      <c r="C1614" s="9"/>
      <c r="D1614" s="46"/>
    </row>
    <row r="1615" spans="3:4">
      <c r="C1615" s="9"/>
      <c r="D1615" s="46"/>
    </row>
    <row r="1616" spans="3:4">
      <c r="C1616" s="9"/>
      <c r="D1616" s="46"/>
    </row>
    <row r="1617" spans="3:4">
      <c r="C1617" s="9"/>
      <c r="D1617" s="46"/>
    </row>
    <row r="1618" spans="3:4">
      <c r="C1618" s="9"/>
      <c r="D1618" s="46"/>
    </row>
    <row r="1619" spans="3:4">
      <c r="C1619" s="9"/>
      <c r="D1619" s="46"/>
    </row>
    <row r="1620" spans="3:4">
      <c r="C1620" s="9"/>
      <c r="D1620" s="46"/>
    </row>
    <row r="1621" spans="3:4">
      <c r="C1621" s="9"/>
      <c r="D1621" s="46"/>
    </row>
    <row r="1622" spans="3:4">
      <c r="C1622" s="9"/>
      <c r="D1622" s="46"/>
    </row>
    <row r="1623" spans="3:4">
      <c r="C1623" s="9"/>
      <c r="D1623" s="46"/>
    </row>
    <row r="1624" spans="3:4">
      <c r="C1624" s="9"/>
      <c r="D1624" s="46"/>
    </row>
    <row r="1625" spans="3:4">
      <c r="C1625" s="9"/>
      <c r="D1625" s="46"/>
    </row>
    <row r="1626" spans="3:4">
      <c r="C1626" s="9"/>
      <c r="D1626" s="46"/>
    </row>
    <row r="1627" spans="3:4">
      <c r="C1627" s="9"/>
      <c r="D1627" s="46"/>
    </row>
    <row r="1628" spans="3:4">
      <c r="C1628" s="9"/>
      <c r="D1628" s="46"/>
    </row>
    <row r="1629" spans="3:4">
      <c r="C1629" s="9"/>
      <c r="D1629" s="46"/>
    </row>
    <row r="1630" spans="3:4">
      <c r="C1630" s="9"/>
      <c r="D1630" s="46"/>
    </row>
    <row r="1631" spans="3:4">
      <c r="C1631" s="9"/>
      <c r="D1631" s="46"/>
    </row>
    <row r="1632" spans="3:4">
      <c r="C1632" s="9"/>
      <c r="D1632" s="46"/>
    </row>
    <row r="1633" spans="3:4">
      <c r="C1633" s="9"/>
      <c r="D1633" s="46"/>
    </row>
    <row r="1634" spans="3:4">
      <c r="C1634" s="9"/>
      <c r="D1634" s="46"/>
    </row>
    <row r="1635" spans="3:4">
      <c r="C1635" s="9"/>
      <c r="D1635" s="46"/>
    </row>
    <row r="1636" spans="3:4">
      <c r="C1636" s="9"/>
      <c r="D1636" s="46"/>
    </row>
    <row r="1637" spans="3:4">
      <c r="C1637" s="9"/>
      <c r="D1637" s="46"/>
    </row>
    <row r="1638" spans="3:4">
      <c r="C1638" s="9"/>
      <c r="D1638" s="46"/>
    </row>
    <row r="1639" spans="3:4">
      <c r="C1639" s="9"/>
      <c r="D1639" s="46"/>
    </row>
    <row r="1640" spans="3:4">
      <c r="C1640" s="9"/>
      <c r="D1640" s="46"/>
    </row>
    <row r="1641" spans="3:4">
      <c r="C1641" s="9"/>
      <c r="D1641" s="46"/>
    </row>
    <row r="1642" spans="3:4">
      <c r="C1642" s="9"/>
      <c r="D1642" s="46"/>
    </row>
    <row r="1643" spans="3:4">
      <c r="C1643" s="9"/>
      <c r="D1643" s="46"/>
    </row>
    <row r="1644" spans="3:4">
      <c r="C1644" s="9"/>
      <c r="D1644" s="46"/>
    </row>
    <row r="1645" spans="3:4">
      <c r="C1645" s="9"/>
      <c r="D1645" s="46"/>
    </row>
    <row r="1646" spans="3:4">
      <c r="C1646" s="9"/>
      <c r="D1646" s="46"/>
    </row>
    <row r="1647" spans="3:4">
      <c r="C1647" s="9"/>
      <c r="D1647" s="46"/>
    </row>
    <row r="1648" spans="3:4">
      <c r="C1648" s="9"/>
      <c r="D1648" s="46"/>
    </row>
    <row r="1649" spans="3:4">
      <c r="C1649" s="9"/>
      <c r="D1649" s="46"/>
    </row>
    <row r="1650" spans="3:4">
      <c r="C1650" s="9"/>
      <c r="D1650" s="46"/>
    </row>
    <row r="1651" spans="3:4">
      <c r="C1651" s="9"/>
      <c r="D1651" s="46"/>
    </row>
    <row r="1652" spans="3:4">
      <c r="C1652" s="9"/>
      <c r="D1652" s="46"/>
    </row>
    <row r="1653" spans="3:4">
      <c r="C1653" s="9"/>
      <c r="D1653" s="46"/>
    </row>
    <row r="1654" spans="3:4">
      <c r="C1654" s="9"/>
      <c r="D1654" s="46"/>
    </row>
    <row r="1655" spans="3:4">
      <c r="C1655" s="9"/>
      <c r="D1655" s="46"/>
    </row>
    <row r="1656" spans="3:4">
      <c r="C1656" s="9"/>
      <c r="D1656" s="46"/>
    </row>
    <row r="1657" spans="3:4">
      <c r="C1657" s="9"/>
      <c r="D1657" s="46"/>
    </row>
    <row r="1658" spans="3:4">
      <c r="C1658" s="9"/>
      <c r="D1658" s="46"/>
    </row>
    <row r="1659" spans="3:4">
      <c r="C1659" s="9"/>
      <c r="D1659" s="46"/>
    </row>
    <row r="1660" spans="3:4">
      <c r="C1660" s="9"/>
      <c r="D1660" s="46"/>
    </row>
    <row r="1661" spans="3:4">
      <c r="C1661" s="9"/>
      <c r="D1661" s="46"/>
    </row>
    <row r="1662" spans="3:4">
      <c r="C1662" s="9"/>
      <c r="D1662" s="46"/>
    </row>
    <row r="1663" spans="3:4">
      <c r="C1663" s="9"/>
      <c r="D1663" s="46"/>
    </row>
    <row r="1664" spans="3:4">
      <c r="C1664" s="9"/>
      <c r="D1664" s="46"/>
    </row>
    <row r="1665" spans="3:4">
      <c r="C1665" s="9"/>
      <c r="D1665" s="46"/>
    </row>
    <row r="1666" spans="3:4">
      <c r="C1666" s="9"/>
      <c r="D1666" s="46"/>
    </row>
    <row r="1667" spans="3:4">
      <c r="C1667" s="9"/>
      <c r="D1667" s="46"/>
    </row>
    <row r="1668" spans="3:4">
      <c r="C1668" s="9"/>
      <c r="D1668" s="46"/>
    </row>
    <row r="1669" spans="3:4">
      <c r="C1669" s="9"/>
      <c r="D1669" s="46"/>
    </row>
  </sheetData>
  <autoFilter ref="A3:L335" xr:uid="{00000000-0009-0000-0000-000001000000}"/>
  <mergeCells count="2">
    <mergeCell ref="A1:G1"/>
    <mergeCell ref="A2:L2"/>
  </mergeCells>
  <phoneticPr fontId="28" type="noConversion"/>
  <pageMargins left="0.7" right="0.7" top="0.75" bottom="0.75" header="0.3" footer="0.3"/>
  <pageSetup paperSize="9" orientation="portrait" r:id="rId1"/>
  <ignoredErrors>
    <ignoredError sqref="J22 J91 J106 J154 J179 J184 J319 J323 J327:J32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  <pageSetUpPr fitToPage="1"/>
  </sheetPr>
  <dimension ref="A1:I99"/>
  <sheetViews>
    <sheetView workbookViewId="0">
      <pane ySplit="2" topLeftCell="A3" activePane="bottomLeft" state="frozen"/>
      <selection pane="bottomLeft" sqref="A1:G1"/>
    </sheetView>
  </sheetViews>
  <sheetFormatPr defaultRowHeight="13.2"/>
  <cols>
    <col min="1" max="1" width="12" customWidth="1"/>
    <col min="2" max="2" width="21.88671875" style="1" bestFit="1" customWidth="1"/>
    <col min="3" max="3" width="89.109375" style="9" customWidth="1"/>
    <col min="4" max="4" width="9.44140625" style="46" bestFit="1" customWidth="1"/>
    <col min="5" max="5" width="9.109375" customWidth="1"/>
    <col min="6" max="6" width="11.6640625" customWidth="1"/>
    <col min="7" max="7" width="11.6640625" style="15" customWidth="1"/>
    <col min="8" max="8" width="34" customWidth="1"/>
  </cols>
  <sheetData>
    <row r="1" spans="1:8" ht="59.4" customHeight="1">
      <c r="A1" s="94" t="s">
        <v>998</v>
      </c>
      <c r="B1" s="95"/>
      <c r="C1" s="95"/>
      <c r="D1" s="95"/>
      <c r="E1" s="95"/>
      <c r="F1" s="95"/>
      <c r="G1" s="95"/>
      <c r="H1" s="11"/>
    </row>
    <row r="2" spans="1:8" ht="26.4">
      <c r="A2" s="5" t="s">
        <v>239</v>
      </c>
      <c r="B2" s="5" t="s">
        <v>0</v>
      </c>
      <c r="C2" s="7" t="s">
        <v>235</v>
      </c>
      <c r="D2" s="5" t="s">
        <v>236</v>
      </c>
      <c r="E2" s="5" t="s">
        <v>237</v>
      </c>
      <c r="F2" s="5" t="s">
        <v>553</v>
      </c>
      <c r="G2" s="5" t="s">
        <v>554</v>
      </c>
      <c r="H2" s="6" t="s">
        <v>48</v>
      </c>
    </row>
    <row r="3" spans="1:8" s="12" customFormat="1" ht="16.2">
      <c r="A3" s="22" t="s">
        <v>937</v>
      </c>
      <c r="B3" s="23"/>
      <c r="C3" s="23"/>
      <c r="D3" s="42"/>
      <c r="E3" s="24"/>
      <c r="F3" s="25"/>
      <c r="G3" s="41"/>
      <c r="H3" s="41"/>
    </row>
    <row r="4" spans="1:8" s="12" customFormat="1">
      <c r="A4" s="26" t="s">
        <v>501</v>
      </c>
      <c r="B4" s="60" t="s">
        <v>792</v>
      </c>
      <c r="C4" s="60" t="s">
        <v>793</v>
      </c>
      <c r="D4" s="27"/>
      <c r="E4" s="27" t="s">
        <v>240</v>
      </c>
      <c r="F4" s="75">
        <v>211.47</v>
      </c>
      <c r="G4" s="40">
        <f t="shared" ref="G4:G14" si="0">D4*F4</f>
        <v>0</v>
      </c>
      <c r="H4" s="69">
        <f>G4*0.52</f>
        <v>0</v>
      </c>
    </row>
    <row r="5" spans="1:8" s="12" customFormat="1">
      <c r="A5" s="26" t="s">
        <v>501</v>
      </c>
      <c r="B5" s="60" t="s">
        <v>335</v>
      </c>
      <c r="C5" s="60" t="s">
        <v>336</v>
      </c>
      <c r="D5" s="27"/>
      <c r="E5" s="27" t="s">
        <v>240</v>
      </c>
      <c r="F5" s="75">
        <v>291.92</v>
      </c>
      <c r="G5" s="40">
        <f t="shared" si="0"/>
        <v>0</v>
      </c>
      <c r="H5" s="58"/>
    </row>
    <row r="6" spans="1:8" s="12" customFormat="1">
      <c r="A6" s="26" t="s">
        <v>501</v>
      </c>
      <c r="B6" s="60" t="s">
        <v>337</v>
      </c>
      <c r="C6" s="60" t="s">
        <v>338</v>
      </c>
      <c r="D6" s="27"/>
      <c r="E6" s="27" t="s">
        <v>240</v>
      </c>
      <c r="F6" s="75">
        <v>320.54000000000002</v>
      </c>
      <c r="G6" s="40">
        <f t="shared" si="0"/>
        <v>0</v>
      </c>
      <c r="H6" s="58"/>
    </row>
    <row r="7" spans="1:8" s="12" customFormat="1">
      <c r="A7" s="26" t="s">
        <v>501</v>
      </c>
      <c r="B7" s="60" t="s">
        <v>933</v>
      </c>
      <c r="C7" s="60" t="s">
        <v>934</v>
      </c>
      <c r="D7" s="44"/>
      <c r="E7" s="27" t="s">
        <v>240</v>
      </c>
      <c r="F7" s="75">
        <v>354.89</v>
      </c>
      <c r="G7" s="40">
        <f t="shared" si="0"/>
        <v>0</v>
      </c>
      <c r="H7" s="58"/>
    </row>
    <row r="8" spans="1:8" s="12" customFormat="1">
      <c r="A8" s="26" t="s">
        <v>501</v>
      </c>
      <c r="B8" s="60" t="s">
        <v>952</v>
      </c>
      <c r="C8" s="60" t="s">
        <v>953</v>
      </c>
      <c r="D8" s="62"/>
      <c r="E8" s="27" t="s">
        <v>240</v>
      </c>
      <c r="F8" s="75">
        <v>456.73</v>
      </c>
      <c r="G8" s="40">
        <f t="shared" si="0"/>
        <v>0</v>
      </c>
      <c r="H8" s="58"/>
    </row>
    <row r="9" spans="1:8" s="12" customFormat="1">
      <c r="A9" s="26" t="s">
        <v>502</v>
      </c>
      <c r="B9" s="60" t="s">
        <v>339</v>
      </c>
      <c r="C9" s="60" t="s">
        <v>340</v>
      </c>
      <c r="D9" s="27"/>
      <c r="E9" s="27" t="s">
        <v>240</v>
      </c>
      <c r="F9" s="75">
        <v>82.36</v>
      </c>
      <c r="G9" s="40">
        <f t="shared" si="0"/>
        <v>0</v>
      </c>
      <c r="H9" s="58"/>
    </row>
    <row r="10" spans="1:8" s="12" customFormat="1">
      <c r="A10" s="26" t="s">
        <v>502</v>
      </c>
      <c r="B10" s="60" t="s">
        <v>341</v>
      </c>
      <c r="C10" s="60" t="s">
        <v>342</v>
      </c>
      <c r="D10" s="27"/>
      <c r="E10" s="27" t="s">
        <v>240</v>
      </c>
      <c r="F10" s="75">
        <v>294.14999999999998</v>
      </c>
      <c r="G10" s="40">
        <f t="shared" si="0"/>
        <v>0</v>
      </c>
      <c r="H10" s="58"/>
    </row>
    <row r="11" spans="1:8" s="12" customFormat="1">
      <c r="A11" s="26" t="s">
        <v>501</v>
      </c>
      <c r="B11" s="60" t="s">
        <v>1137</v>
      </c>
      <c r="C11" s="60" t="s">
        <v>1187</v>
      </c>
      <c r="D11" s="44"/>
      <c r="E11" s="27" t="s">
        <v>240</v>
      </c>
      <c r="F11" s="75">
        <v>138.80000000000001</v>
      </c>
      <c r="G11" s="40">
        <f t="shared" si="0"/>
        <v>0</v>
      </c>
      <c r="H11" s="58"/>
    </row>
    <row r="12" spans="1:8" s="12" customFormat="1">
      <c r="A12" s="26" t="s">
        <v>501</v>
      </c>
      <c r="B12" s="60" t="s">
        <v>1185</v>
      </c>
      <c r="C12" s="60" t="s">
        <v>1186</v>
      </c>
      <c r="D12" s="44"/>
      <c r="E12" s="27" t="s">
        <v>240</v>
      </c>
      <c r="F12" s="75">
        <v>244.2</v>
      </c>
      <c r="G12" s="40">
        <f t="shared" si="0"/>
        <v>0</v>
      </c>
      <c r="H12" s="58"/>
    </row>
    <row r="13" spans="1:8" s="12" customFormat="1">
      <c r="A13" s="26" t="s">
        <v>501</v>
      </c>
      <c r="B13" s="60" t="s">
        <v>1189</v>
      </c>
      <c r="C13" s="60" t="s">
        <v>1190</v>
      </c>
      <c r="D13" s="44"/>
      <c r="E13" s="27" t="s">
        <v>240</v>
      </c>
      <c r="F13" s="75">
        <v>380</v>
      </c>
      <c r="G13" s="40">
        <f t="shared" si="0"/>
        <v>0</v>
      </c>
      <c r="H13" s="58"/>
    </row>
    <row r="14" spans="1:8" s="12" customFormat="1">
      <c r="A14" s="26" t="s">
        <v>501</v>
      </c>
      <c r="B14" s="60" t="s">
        <v>1191</v>
      </c>
      <c r="C14" s="60" t="s">
        <v>1192</v>
      </c>
      <c r="D14" s="44"/>
      <c r="E14" s="27" t="s">
        <v>240</v>
      </c>
      <c r="F14" s="75">
        <v>85</v>
      </c>
      <c r="G14" s="40">
        <f t="shared" si="0"/>
        <v>0</v>
      </c>
      <c r="H14" s="58"/>
    </row>
    <row r="15" spans="1:8" s="12" customFormat="1">
      <c r="A15" s="26" t="s">
        <v>501</v>
      </c>
      <c r="B15" s="60" t="s">
        <v>1195</v>
      </c>
      <c r="C15" s="60" t="s">
        <v>1196</v>
      </c>
      <c r="D15" s="44"/>
      <c r="E15" s="27" t="s">
        <v>240</v>
      </c>
      <c r="F15" s="75">
        <v>185</v>
      </c>
      <c r="G15" s="40">
        <f t="shared" ref="G15" si="1">D15*F15</f>
        <v>0</v>
      </c>
      <c r="H15" s="58"/>
    </row>
    <row r="16" spans="1:8" s="12" customFormat="1" ht="16.2">
      <c r="A16" s="22" t="s">
        <v>938</v>
      </c>
      <c r="B16" s="23"/>
      <c r="C16" s="23"/>
      <c r="D16" s="42"/>
      <c r="E16" s="24"/>
      <c r="F16" s="25"/>
      <c r="G16" s="41"/>
      <c r="H16" s="41"/>
    </row>
    <row r="17" spans="1:8" s="12" customFormat="1">
      <c r="A17" s="26" t="s">
        <v>320</v>
      </c>
      <c r="B17" s="26" t="s">
        <v>863</v>
      </c>
      <c r="C17" s="26" t="s">
        <v>864</v>
      </c>
      <c r="D17" s="27"/>
      <c r="E17" s="27" t="s">
        <v>240</v>
      </c>
      <c r="F17" s="75">
        <v>153</v>
      </c>
      <c r="G17" s="40">
        <f>D17*F17</f>
        <v>0</v>
      </c>
      <c r="H17" s="58"/>
    </row>
    <row r="18" spans="1:8" s="12" customFormat="1">
      <c r="A18" s="26" t="s">
        <v>320</v>
      </c>
      <c r="B18" s="26" t="s">
        <v>865</v>
      </c>
      <c r="C18" s="26" t="s">
        <v>866</v>
      </c>
      <c r="D18" s="27"/>
      <c r="E18" s="27" t="s">
        <v>240</v>
      </c>
      <c r="F18" s="75">
        <v>300</v>
      </c>
      <c r="G18" s="40">
        <f>D18*F18</f>
        <v>0</v>
      </c>
      <c r="H18" s="58"/>
    </row>
    <row r="19" spans="1:8" s="12" customFormat="1" ht="16.2">
      <c r="A19" s="22" t="s">
        <v>939</v>
      </c>
      <c r="B19" s="23"/>
      <c r="C19" s="23"/>
      <c r="D19" s="42"/>
      <c r="E19" s="24"/>
      <c r="F19" s="25"/>
      <c r="G19" s="41"/>
      <c r="H19" s="41"/>
    </row>
    <row r="20" spans="1:8" s="12" customFormat="1" ht="13.8" customHeight="1">
      <c r="A20" s="26" t="s">
        <v>310</v>
      </c>
      <c r="B20" s="60" t="s">
        <v>2</v>
      </c>
      <c r="C20" s="60" t="s">
        <v>571</v>
      </c>
      <c r="D20" s="27"/>
      <c r="E20" s="27" t="s">
        <v>240</v>
      </c>
      <c r="F20" s="75">
        <v>30.6</v>
      </c>
      <c r="G20" s="40">
        <f t="shared" ref="G20:G28" si="2">D20*F20</f>
        <v>0</v>
      </c>
      <c r="H20" s="58"/>
    </row>
    <row r="21" spans="1:8" s="12" customFormat="1">
      <c r="A21" s="26" t="s">
        <v>310</v>
      </c>
      <c r="B21" s="60" t="s">
        <v>312</v>
      </c>
      <c r="C21" s="60" t="s">
        <v>313</v>
      </c>
      <c r="D21" s="27"/>
      <c r="E21" s="27" t="s">
        <v>240</v>
      </c>
      <c r="F21" s="75">
        <v>30.6</v>
      </c>
      <c r="G21" s="40">
        <f t="shared" si="2"/>
        <v>0</v>
      </c>
      <c r="H21" s="58"/>
    </row>
    <row r="22" spans="1:8" s="12" customFormat="1">
      <c r="A22" s="26" t="s">
        <v>311</v>
      </c>
      <c r="B22" s="60" t="s">
        <v>314</v>
      </c>
      <c r="C22" s="60" t="s">
        <v>315</v>
      </c>
      <c r="D22" s="27"/>
      <c r="E22" s="27" t="s">
        <v>240</v>
      </c>
      <c r="F22" s="75">
        <v>9.4</v>
      </c>
      <c r="G22" s="40">
        <f t="shared" si="2"/>
        <v>0</v>
      </c>
      <c r="H22" s="58"/>
    </row>
    <row r="23" spans="1:8" s="12" customFormat="1">
      <c r="A23" s="26" t="s">
        <v>311</v>
      </c>
      <c r="B23" s="60" t="s">
        <v>316</v>
      </c>
      <c r="C23" s="60" t="s">
        <v>317</v>
      </c>
      <c r="D23" s="27"/>
      <c r="E23" s="27" t="s">
        <v>240</v>
      </c>
      <c r="F23" s="75">
        <v>17.600000000000001</v>
      </c>
      <c r="G23" s="40">
        <f t="shared" si="2"/>
        <v>0</v>
      </c>
      <c r="H23" s="58"/>
    </row>
    <row r="24" spans="1:8" s="12" customFormat="1">
      <c r="A24" s="26" t="s">
        <v>311</v>
      </c>
      <c r="B24" s="60" t="s">
        <v>318</v>
      </c>
      <c r="C24" s="60" t="s">
        <v>319</v>
      </c>
      <c r="D24" s="27"/>
      <c r="E24" s="27" t="s">
        <v>240</v>
      </c>
      <c r="F24" s="75">
        <v>25.9</v>
      </c>
      <c r="G24" s="40">
        <f t="shared" si="2"/>
        <v>0</v>
      </c>
      <c r="H24" s="58"/>
    </row>
    <row r="25" spans="1:8" s="12" customFormat="1">
      <c r="A25" s="26" t="s">
        <v>311</v>
      </c>
      <c r="B25" s="60" t="s">
        <v>71</v>
      </c>
      <c r="C25" s="60" t="s">
        <v>72</v>
      </c>
      <c r="D25" s="27"/>
      <c r="E25" s="27" t="s">
        <v>240</v>
      </c>
      <c r="F25" s="75">
        <v>4.7</v>
      </c>
      <c r="G25" s="40">
        <f t="shared" si="2"/>
        <v>0</v>
      </c>
      <c r="H25" s="58"/>
    </row>
    <row r="26" spans="1:8" s="12" customFormat="1">
      <c r="A26" s="26" t="s">
        <v>502</v>
      </c>
      <c r="B26" s="60" t="s">
        <v>935</v>
      </c>
      <c r="C26" s="60" t="s">
        <v>936</v>
      </c>
      <c r="D26" s="44"/>
      <c r="E26" s="27" t="s">
        <v>240</v>
      </c>
      <c r="F26" s="75">
        <v>58.8</v>
      </c>
      <c r="G26" s="40">
        <f t="shared" si="2"/>
        <v>0</v>
      </c>
      <c r="H26" s="58"/>
    </row>
    <row r="27" spans="1:8" s="12" customFormat="1">
      <c r="A27" s="26" t="s">
        <v>501</v>
      </c>
      <c r="B27" s="60" t="s">
        <v>1183</v>
      </c>
      <c r="C27" s="60" t="s">
        <v>1184</v>
      </c>
      <c r="D27" s="44"/>
      <c r="E27" s="27" t="s">
        <v>240</v>
      </c>
      <c r="F27" s="75">
        <v>66.599999999999994</v>
      </c>
      <c r="G27" s="40">
        <f t="shared" si="2"/>
        <v>0</v>
      </c>
      <c r="H27" s="58"/>
    </row>
    <row r="28" spans="1:8" s="12" customFormat="1">
      <c r="A28" s="26" t="s">
        <v>501</v>
      </c>
      <c r="B28" s="60" t="s">
        <v>1197</v>
      </c>
      <c r="C28" s="60" t="s">
        <v>1198</v>
      </c>
      <c r="D28" s="44"/>
      <c r="E28" s="27" t="s">
        <v>240</v>
      </c>
      <c r="F28" s="75">
        <v>85</v>
      </c>
      <c r="G28" s="40">
        <f t="shared" si="2"/>
        <v>0</v>
      </c>
      <c r="H28" s="58"/>
    </row>
    <row r="29" spans="1:8" s="12" customFormat="1" ht="16.2">
      <c r="A29" s="48" t="s">
        <v>1004</v>
      </c>
      <c r="B29" s="18"/>
      <c r="C29" s="18"/>
      <c r="D29" s="49"/>
      <c r="E29" s="50"/>
      <c r="F29" s="49"/>
      <c r="G29" s="49"/>
      <c r="H29" s="41"/>
    </row>
    <row r="30" spans="1:8" s="12" customFormat="1">
      <c r="A30" s="26" t="s">
        <v>321</v>
      </c>
      <c r="B30" s="60" t="s">
        <v>1005</v>
      </c>
      <c r="C30" s="60" t="s">
        <v>1006</v>
      </c>
      <c r="D30" s="27"/>
      <c r="E30" s="27" t="s">
        <v>240</v>
      </c>
      <c r="F30" s="75">
        <v>311.8</v>
      </c>
      <c r="G30" s="40">
        <f>D30*F30</f>
        <v>0</v>
      </c>
      <c r="H30" s="58"/>
    </row>
    <row r="31" spans="1:8" s="12" customFormat="1">
      <c r="A31" s="26" t="s">
        <v>321</v>
      </c>
      <c r="B31" s="60" t="s">
        <v>1007</v>
      </c>
      <c r="C31" s="60" t="s">
        <v>1008</v>
      </c>
      <c r="D31" s="27"/>
      <c r="E31" s="27" t="s">
        <v>240</v>
      </c>
      <c r="F31" s="75">
        <v>30.6</v>
      </c>
      <c r="G31" s="40">
        <f>D31*F31</f>
        <v>0</v>
      </c>
      <c r="H31" s="58"/>
    </row>
    <row r="32" spans="1:8" s="12" customFormat="1">
      <c r="A32" s="26" t="s">
        <v>321</v>
      </c>
      <c r="B32" s="60" t="s">
        <v>1009</v>
      </c>
      <c r="C32" s="60" t="s">
        <v>1010</v>
      </c>
      <c r="D32" s="27"/>
      <c r="E32" s="27" t="s">
        <v>240</v>
      </c>
      <c r="F32" s="75">
        <v>28.2</v>
      </c>
      <c r="G32" s="40">
        <f>D32*F32</f>
        <v>0</v>
      </c>
      <c r="H32" s="58"/>
    </row>
    <row r="33" spans="1:8" s="12" customFormat="1" ht="16.2">
      <c r="A33" s="22" t="s">
        <v>965</v>
      </c>
      <c r="B33" s="23"/>
      <c r="C33" s="23"/>
      <c r="D33" s="42"/>
      <c r="E33" s="24"/>
      <c r="F33" s="25"/>
      <c r="G33" s="41"/>
      <c r="H33" s="41"/>
    </row>
    <row r="34" spans="1:8" s="12" customFormat="1">
      <c r="A34" s="26" t="s">
        <v>321</v>
      </c>
      <c r="B34" s="60" t="s">
        <v>966</v>
      </c>
      <c r="C34" s="60" t="s">
        <v>967</v>
      </c>
      <c r="D34" s="62"/>
      <c r="E34" s="27" t="s">
        <v>240</v>
      </c>
      <c r="F34" s="75">
        <v>165.9</v>
      </c>
      <c r="G34" s="40">
        <f>D34*F34</f>
        <v>0</v>
      </c>
      <c r="H34" s="58"/>
    </row>
    <row r="35" spans="1:8" s="12" customFormat="1">
      <c r="A35" s="26" t="s">
        <v>321</v>
      </c>
      <c r="B35" s="60" t="s">
        <v>968</v>
      </c>
      <c r="C35" s="60" t="s">
        <v>969</v>
      </c>
      <c r="D35" s="62"/>
      <c r="E35" s="27" t="s">
        <v>240</v>
      </c>
      <c r="F35" s="75">
        <v>249.4</v>
      </c>
      <c r="G35" s="40">
        <f>D35*F35</f>
        <v>0</v>
      </c>
      <c r="H35" s="58"/>
    </row>
    <row r="36" spans="1:8" s="12" customFormat="1">
      <c r="A36" s="26" t="s">
        <v>321</v>
      </c>
      <c r="B36" s="60" t="s">
        <v>970</v>
      </c>
      <c r="C36" s="60" t="s">
        <v>971</v>
      </c>
      <c r="D36" s="62"/>
      <c r="E36" s="27" t="s">
        <v>240</v>
      </c>
      <c r="F36" s="75">
        <v>30.6</v>
      </c>
      <c r="G36" s="40">
        <f>D36*F36</f>
        <v>0</v>
      </c>
      <c r="H36" s="58"/>
    </row>
    <row r="37" spans="1:8" s="12" customFormat="1">
      <c r="A37" s="26" t="s">
        <v>321</v>
      </c>
      <c r="B37" s="60" t="s">
        <v>996</v>
      </c>
      <c r="C37" s="60" t="s">
        <v>997</v>
      </c>
      <c r="D37" s="61"/>
      <c r="E37" s="62" t="s">
        <v>240</v>
      </c>
      <c r="F37" s="75">
        <v>28.2</v>
      </c>
      <c r="G37" s="40">
        <f>D37*F37</f>
        <v>0</v>
      </c>
      <c r="H37" s="58"/>
    </row>
    <row r="38" spans="1:8" s="12" customFormat="1" ht="16.2">
      <c r="A38" s="22" t="s">
        <v>940</v>
      </c>
      <c r="B38" s="23"/>
      <c r="C38" s="23"/>
      <c r="D38" s="42"/>
      <c r="E38" s="24"/>
      <c r="F38" s="25"/>
      <c r="G38" s="41"/>
      <c r="H38" s="41"/>
    </row>
    <row r="39" spans="1:8" s="12" customFormat="1">
      <c r="A39" s="26" t="s">
        <v>321</v>
      </c>
      <c r="B39" s="60" t="s">
        <v>972</v>
      </c>
      <c r="C39" s="60" t="s">
        <v>973</v>
      </c>
      <c r="D39" s="62"/>
      <c r="E39" s="27" t="s">
        <v>240</v>
      </c>
      <c r="F39" s="75">
        <v>297.7</v>
      </c>
      <c r="G39" s="40">
        <f>D39*F39</f>
        <v>0</v>
      </c>
      <c r="H39" s="58"/>
    </row>
    <row r="40" spans="1:8" s="12" customFormat="1">
      <c r="A40" s="26" t="s">
        <v>321</v>
      </c>
      <c r="B40" s="60" t="s">
        <v>974</v>
      </c>
      <c r="C40" s="60" t="s">
        <v>975</v>
      </c>
      <c r="D40" s="62"/>
      <c r="E40" s="27" t="s">
        <v>240</v>
      </c>
      <c r="F40" s="75">
        <v>30.6</v>
      </c>
      <c r="G40" s="40">
        <f>D40*F40</f>
        <v>0</v>
      </c>
      <c r="H40" s="58"/>
    </row>
    <row r="41" spans="1:8" s="12" customFormat="1" ht="16.2">
      <c r="A41" s="22" t="s">
        <v>941</v>
      </c>
      <c r="B41" s="23"/>
      <c r="C41" s="23"/>
      <c r="D41" s="42"/>
      <c r="E41" s="24"/>
      <c r="F41" s="25"/>
      <c r="G41" s="41"/>
      <c r="H41" s="41"/>
    </row>
    <row r="42" spans="1:8" s="12" customFormat="1">
      <c r="A42" s="60" t="s">
        <v>322</v>
      </c>
      <c r="B42" s="60" t="s">
        <v>50</v>
      </c>
      <c r="C42" s="60" t="s">
        <v>51</v>
      </c>
      <c r="D42" s="27"/>
      <c r="E42" s="27" t="s">
        <v>240</v>
      </c>
      <c r="F42" s="75">
        <v>18.3</v>
      </c>
      <c r="G42" s="40">
        <f t="shared" ref="G42:G50" si="3">D42*F42</f>
        <v>0</v>
      </c>
      <c r="H42" s="32"/>
    </row>
    <row r="43" spans="1:8" s="12" customFormat="1">
      <c r="A43" s="60" t="s">
        <v>322</v>
      </c>
      <c r="B43" s="60" t="s">
        <v>52</v>
      </c>
      <c r="C43" s="60" t="s">
        <v>53</v>
      </c>
      <c r="D43" s="27"/>
      <c r="E43" s="27" t="s">
        <v>240</v>
      </c>
      <c r="F43" s="75">
        <v>62.9</v>
      </c>
      <c r="G43" s="40">
        <f t="shared" si="3"/>
        <v>0</v>
      </c>
      <c r="H43" s="35"/>
    </row>
    <row r="44" spans="1:8" s="12" customFormat="1">
      <c r="A44" s="60" t="s">
        <v>322</v>
      </c>
      <c r="B44" s="60" t="s">
        <v>59</v>
      </c>
      <c r="C44" s="60" t="s">
        <v>60</v>
      </c>
      <c r="D44" s="27"/>
      <c r="E44" s="27" t="s">
        <v>240</v>
      </c>
      <c r="F44" s="75">
        <v>0</v>
      </c>
      <c r="G44" s="40">
        <f t="shared" si="3"/>
        <v>0</v>
      </c>
      <c r="H44" s="32"/>
    </row>
    <row r="45" spans="1:8" s="12" customFormat="1">
      <c r="A45" s="60" t="s">
        <v>322</v>
      </c>
      <c r="B45" s="60" t="s">
        <v>61</v>
      </c>
      <c r="C45" s="60" t="s">
        <v>62</v>
      </c>
      <c r="D45" s="27"/>
      <c r="E45" s="27" t="s">
        <v>240</v>
      </c>
      <c r="F45" s="75">
        <v>0</v>
      </c>
      <c r="G45" s="40">
        <f t="shared" si="3"/>
        <v>0</v>
      </c>
      <c r="H45" s="32"/>
    </row>
    <row r="46" spans="1:8" s="12" customFormat="1" ht="14.4" customHeight="1">
      <c r="A46" s="60" t="s">
        <v>300</v>
      </c>
      <c r="B46" s="60" t="s">
        <v>55</v>
      </c>
      <c r="C46" s="60" t="s">
        <v>56</v>
      </c>
      <c r="D46" s="27"/>
      <c r="E46" s="27" t="s">
        <v>240</v>
      </c>
      <c r="F46" s="75">
        <v>15.3</v>
      </c>
      <c r="G46" s="40">
        <f t="shared" si="3"/>
        <v>0</v>
      </c>
      <c r="H46" s="58"/>
    </row>
    <row r="47" spans="1:8" s="12" customFormat="1" ht="13.2" customHeight="1">
      <c r="A47" s="60" t="s">
        <v>300</v>
      </c>
      <c r="B47" s="60" t="s">
        <v>57</v>
      </c>
      <c r="C47" s="60" t="s">
        <v>58</v>
      </c>
      <c r="D47" s="27"/>
      <c r="E47" s="27" t="s">
        <v>240</v>
      </c>
      <c r="F47" s="75">
        <v>21.4</v>
      </c>
      <c r="G47" s="40">
        <f t="shared" si="3"/>
        <v>0</v>
      </c>
      <c r="H47" s="58"/>
    </row>
    <row r="48" spans="1:8" s="12" customFormat="1">
      <c r="A48" s="60" t="s">
        <v>322</v>
      </c>
      <c r="B48" s="60" t="s">
        <v>1146</v>
      </c>
      <c r="C48" s="60" t="s">
        <v>1147</v>
      </c>
      <c r="D48" s="27"/>
      <c r="E48" s="27" t="s">
        <v>240</v>
      </c>
      <c r="F48" s="75">
        <v>61.1</v>
      </c>
      <c r="G48" s="40">
        <f t="shared" si="3"/>
        <v>0</v>
      </c>
      <c r="H48" s="35"/>
    </row>
    <row r="49" spans="1:9" s="12" customFormat="1">
      <c r="A49" s="60" t="s">
        <v>322</v>
      </c>
      <c r="B49" s="60" t="s">
        <v>1148</v>
      </c>
      <c r="C49" s="60" t="s">
        <v>1149</v>
      </c>
      <c r="D49" s="27"/>
      <c r="E49" s="27" t="s">
        <v>240</v>
      </c>
      <c r="F49" s="75">
        <v>15.3</v>
      </c>
      <c r="G49" s="40">
        <f t="shared" si="3"/>
        <v>0</v>
      </c>
      <c r="H49" s="35"/>
    </row>
    <row r="50" spans="1:9" s="12" customFormat="1">
      <c r="A50" s="60" t="s">
        <v>322</v>
      </c>
      <c r="B50" s="60" t="s">
        <v>232</v>
      </c>
      <c r="C50" s="60" t="s">
        <v>54</v>
      </c>
      <c r="D50" s="27"/>
      <c r="E50" s="27" t="s">
        <v>240</v>
      </c>
      <c r="F50" s="75">
        <v>61.1</v>
      </c>
      <c r="G50" s="40">
        <f t="shared" si="3"/>
        <v>0</v>
      </c>
      <c r="H50" s="35"/>
    </row>
    <row r="51" spans="1:9" s="12" customFormat="1" ht="16.2">
      <c r="A51" s="22" t="s">
        <v>324</v>
      </c>
      <c r="B51" s="23"/>
      <c r="C51" s="23"/>
      <c r="D51" s="42"/>
      <c r="E51" s="24"/>
      <c r="F51" s="25"/>
      <c r="G51" s="41"/>
      <c r="H51" s="41"/>
    </row>
    <row r="52" spans="1:9" s="12" customFormat="1">
      <c r="A52" s="26" t="s">
        <v>311</v>
      </c>
      <c r="B52" s="60" t="s">
        <v>957</v>
      </c>
      <c r="C52" s="60" t="s">
        <v>1199</v>
      </c>
      <c r="D52" s="62"/>
      <c r="E52" s="27" t="s">
        <v>240</v>
      </c>
      <c r="F52" s="75">
        <v>6</v>
      </c>
      <c r="G52" s="40">
        <f t="shared" ref="G52:G60" si="4">D52*F52</f>
        <v>0</v>
      </c>
      <c r="H52" s="58"/>
    </row>
    <row r="53" spans="1:9" s="12" customFormat="1">
      <c r="A53" s="26" t="s">
        <v>311</v>
      </c>
      <c r="B53" s="60" t="s">
        <v>958</v>
      </c>
      <c r="C53" s="60" t="s">
        <v>1201</v>
      </c>
      <c r="D53" s="62"/>
      <c r="E53" s="27" t="s">
        <v>240</v>
      </c>
      <c r="F53" s="75">
        <v>4.2</v>
      </c>
      <c r="G53" s="40">
        <f t="shared" si="4"/>
        <v>0</v>
      </c>
      <c r="H53" s="58"/>
    </row>
    <row r="54" spans="1:9" s="12" customFormat="1" ht="13.8" customHeight="1">
      <c r="A54" s="26" t="s">
        <v>311</v>
      </c>
      <c r="B54" s="60" t="s">
        <v>956</v>
      </c>
      <c r="C54" s="60" t="s">
        <v>1200</v>
      </c>
      <c r="D54" s="62"/>
      <c r="E54" s="27" t="s">
        <v>240</v>
      </c>
      <c r="F54" s="75">
        <v>5.65</v>
      </c>
      <c r="G54" s="40">
        <f t="shared" si="4"/>
        <v>0</v>
      </c>
      <c r="H54" s="58"/>
    </row>
    <row r="55" spans="1:9" s="12" customFormat="1" ht="13.8" customHeight="1">
      <c r="A55" s="26" t="s">
        <v>311</v>
      </c>
      <c r="B55" s="60" t="s">
        <v>325</v>
      </c>
      <c r="C55" s="60" t="s">
        <v>326</v>
      </c>
      <c r="D55" s="27"/>
      <c r="E55" s="27" t="s">
        <v>240</v>
      </c>
      <c r="F55" s="75">
        <v>3.6</v>
      </c>
      <c r="G55" s="40">
        <f t="shared" si="4"/>
        <v>0</v>
      </c>
      <c r="H55" s="58"/>
    </row>
    <row r="56" spans="1:9" s="12" customFormat="1" ht="13.8" customHeight="1">
      <c r="A56" s="26" t="s">
        <v>311</v>
      </c>
      <c r="B56" s="60" t="s">
        <v>327</v>
      </c>
      <c r="C56" s="60" t="s">
        <v>328</v>
      </c>
      <c r="D56" s="27"/>
      <c r="E56" s="27" t="s">
        <v>240</v>
      </c>
      <c r="F56" s="75">
        <v>4.7</v>
      </c>
      <c r="G56" s="40">
        <f t="shared" si="4"/>
        <v>0</v>
      </c>
      <c r="H56" s="58"/>
    </row>
    <row r="57" spans="1:9" s="12" customFormat="1">
      <c r="A57" s="26" t="s">
        <v>311</v>
      </c>
      <c r="B57" s="60" t="s">
        <v>329</v>
      </c>
      <c r="C57" s="60" t="s">
        <v>330</v>
      </c>
      <c r="D57" s="27"/>
      <c r="E57" s="27" t="s">
        <v>240</v>
      </c>
      <c r="F57" s="75">
        <v>4.7</v>
      </c>
      <c r="G57" s="40">
        <f t="shared" si="4"/>
        <v>0</v>
      </c>
      <c r="H57" s="58"/>
    </row>
    <row r="58" spans="1:9" s="12" customFormat="1">
      <c r="A58" s="26" t="s">
        <v>311</v>
      </c>
      <c r="B58" s="60" t="s">
        <v>959</v>
      </c>
      <c r="C58" s="60" t="s">
        <v>960</v>
      </c>
      <c r="D58" s="62"/>
      <c r="E58" s="27" t="s">
        <v>240</v>
      </c>
      <c r="F58" s="75">
        <v>3.6</v>
      </c>
      <c r="G58" s="40">
        <f t="shared" si="4"/>
        <v>0</v>
      </c>
      <c r="H58" s="58"/>
    </row>
    <row r="59" spans="1:9" s="12" customFormat="1">
      <c r="A59" s="26" t="s">
        <v>311</v>
      </c>
      <c r="B59" s="60" t="s">
        <v>961</v>
      </c>
      <c r="C59" s="60" t="s">
        <v>962</v>
      </c>
      <c r="D59" s="62"/>
      <c r="E59" s="27" t="s">
        <v>240</v>
      </c>
      <c r="F59" s="75">
        <v>3.6</v>
      </c>
      <c r="G59" s="40">
        <f t="shared" si="4"/>
        <v>0</v>
      </c>
      <c r="H59" s="58"/>
    </row>
    <row r="60" spans="1:9" s="12" customFormat="1">
      <c r="A60" s="26" t="s">
        <v>311</v>
      </c>
      <c r="B60" s="60" t="s">
        <v>963</v>
      </c>
      <c r="C60" s="60" t="s">
        <v>964</v>
      </c>
      <c r="D60" s="62"/>
      <c r="E60" s="27" t="s">
        <v>240</v>
      </c>
      <c r="F60" s="75">
        <v>4.7</v>
      </c>
      <c r="G60" s="40">
        <f t="shared" si="4"/>
        <v>0</v>
      </c>
      <c r="H60" s="58"/>
    </row>
    <row r="61" spans="1:9" s="12" customFormat="1" ht="16.2">
      <c r="A61" s="22" t="s">
        <v>331</v>
      </c>
      <c r="B61" s="23"/>
      <c r="C61" s="23"/>
      <c r="D61" s="42"/>
      <c r="E61" s="24"/>
      <c r="F61" s="25"/>
      <c r="G61" s="41"/>
      <c r="H61" s="41"/>
    </row>
    <row r="62" spans="1:9" s="12" customFormat="1">
      <c r="A62" s="26" t="s">
        <v>334</v>
      </c>
      <c r="B62" s="26" t="s">
        <v>332</v>
      </c>
      <c r="C62" s="26" t="s">
        <v>333</v>
      </c>
      <c r="D62" s="27"/>
      <c r="E62" s="27" t="s">
        <v>240</v>
      </c>
      <c r="F62" s="52">
        <v>12.3</v>
      </c>
      <c r="G62" s="40">
        <f>D62*F62</f>
        <v>0</v>
      </c>
      <c r="H62" s="32"/>
    </row>
    <row r="63" spans="1:9" s="12" customFormat="1" ht="16.2">
      <c r="A63" s="22" t="s">
        <v>943</v>
      </c>
      <c r="B63" s="23"/>
      <c r="C63" s="23"/>
      <c r="D63" s="42"/>
      <c r="E63" s="24"/>
      <c r="F63" s="25"/>
      <c r="G63" s="41"/>
      <c r="H63" s="41"/>
      <c r="I63" s="63"/>
    </row>
    <row r="64" spans="1:9" s="12" customFormat="1">
      <c r="A64" s="26" t="s">
        <v>321</v>
      </c>
      <c r="B64" s="60" t="s">
        <v>63</v>
      </c>
      <c r="C64" s="60" t="s">
        <v>1150</v>
      </c>
      <c r="D64" s="61"/>
      <c r="E64" s="62" t="s">
        <v>240</v>
      </c>
      <c r="F64" s="75">
        <v>171.5</v>
      </c>
      <c r="G64" s="40">
        <f t="shared" ref="G64:G73" si="5">D64*F64</f>
        <v>0</v>
      </c>
      <c r="H64" s="58"/>
    </row>
    <row r="65" spans="1:8" s="12" customFormat="1">
      <c r="A65" s="26" t="s">
        <v>321</v>
      </c>
      <c r="B65" s="60" t="s">
        <v>64</v>
      </c>
      <c r="C65" s="60" t="s">
        <v>901</v>
      </c>
      <c r="D65" s="61"/>
      <c r="E65" s="62" t="s">
        <v>240</v>
      </c>
      <c r="F65" s="75">
        <v>42.4</v>
      </c>
      <c r="G65" s="40">
        <f t="shared" si="5"/>
        <v>0</v>
      </c>
      <c r="H65" s="58"/>
    </row>
    <row r="66" spans="1:8" s="12" customFormat="1">
      <c r="A66" s="26" t="s">
        <v>321</v>
      </c>
      <c r="B66" s="60" t="s">
        <v>902</v>
      </c>
      <c r="C66" s="60" t="s">
        <v>903</v>
      </c>
      <c r="D66" s="61"/>
      <c r="E66" s="62" t="s">
        <v>240</v>
      </c>
      <c r="F66" s="75">
        <v>47.1</v>
      </c>
      <c r="G66" s="40">
        <f t="shared" si="5"/>
        <v>0</v>
      </c>
      <c r="H66" s="58"/>
    </row>
    <row r="67" spans="1:8" s="12" customFormat="1">
      <c r="A67" s="26" t="s">
        <v>321</v>
      </c>
      <c r="B67" s="60" t="s">
        <v>904</v>
      </c>
      <c r="C67" s="60" t="s">
        <v>905</v>
      </c>
      <c r="D67" s="61"/>
      <c r="E67" s="62" t="s">
        <v>240</v>
      </c>
      <c r="F67" s="75">
        <v>42.4</v>
      </c>
      <c r="G67" s="40">
        <f t="shared" si="5"/>
        <v>0</v>
      </c>
      <c r="H67" s="58"/>
    </row>
    <row r="68" spans="1:8" s="12" customFormat="1">
      <c r="A68" s="26" t="s">
        <v>321</v>
      </c>
      <c r="B68" s="60" t="s">
        <v>65</v>
      </c>
      <c r="C68" s="60" t="s">
        <v>906</v>
      </c>
      <c r="D68" s="61"/>
      <c r="E68" s="62" t="s">
        <v>240</v>
      </c>
      <c r="F68" s="75">
        <v>529.5</v>
      </c>
      <c r="G68" s="40">
        <f t="shared" si="5"/>
        <v>0</v>
      </c>
      <c r="H68" s="58"/>
    </row>
    <row r="69" spans="1:8" s="12" customFormat="1">
      <c r="A69" s="26" t="s">
        <v>321</v>
      </c>
      <c r="B69" s="60" t="s">
        <v>66</v>
      </c>
      <c r="C69" s="60" t="s">
        <v>907</v>
      </c>
      <c r="D69" s="61"/>
      <c r="E69" s="62" t="s">
        <v>240</v>
      </c>
      <c r="F69" s="75">
        <v>15.3</v>
      </c>
      <c r="G69" s="40">
        <f t="shared" si="5"/>
        <v>0</v>
      </c>
      <c r="H69" s="58"/>
    </row>
    <row r="70" spans="1:8" s="12" customFormat="1">
      <c r="A70" s="26" t="s">
        <v>321</v>
      </c>
      <c r="B70" s="60" t="s">
        <v>67</v>
      </c>
      <c r="C70" s="60" t="s">
        <v>908</v>
      </c>
      <c r="D70" s="61"/>
      <c r="E70" s="62" t="s">
        <v>240</v>
      </c>
      <c r="F70" s="75">
        <v>153</v>
      </c>
      <c r="G70" s="40">
        <f t="shared" si="5"/>
        <v>0</v>
      </c>
      <c r="H70" s="58"/>
    </row>
    <row r="71" spans="1:8" s="12" customFormat="1">
      <c r="A71" s="26" t="s">
        <v>321</v>
      </c>
      <c r="B71" s="60" t="s">
        <v>68</v>
      </c>
      <c r="C71" s="60" t="s">
        <v>909</v>
      </c>
      <c r="D71" s="61"/>
      <c r="E71" s="62" t="s">
        <v>240</v>
      </c>
      <c r="F71" s="75">
        <v>4118.1000000000004</v>
      </c>
      <c r="G71" s="40">
        <f t="shared" si="5"/>
        <v>0</v>
      </c>
      <c r="H71" s="58"/>
    </row>
    <row r="72" spans="1:8" s="12" customFormat="1">
      <c r="A72" s="26" t="s">
        <v>321</v>
      </c>
      <c r="B72" s="60" t="s">
        <v>69</v>
      </c>
      <c r="C72" s="60" t="s">
        <v>910</v>
      </c>
      <c r="D72" s="61"/>
      <c r="E72" s="62" t="s">
        <v>240</v>
      </c>
      <c r="F72" s="75">
        <v>64.7</v>
      </c>
      <c r="G72" s="40">
        <f t="shared" si="5"/>
        <v>0</v>
      </c>
      <c r="H72" s="58"/>
    </row>
    <row r="73" spans="1:8" s="12" customFormat="1">
      <c r="A73" s="26" t="s">
        <v>321</v>
      </c>
      <c r="B73" s="60" t="s">
        <v>70</v>
      </c>
      <c r="C73" s="60" t="s">
        <v>911</v>
      </c>
      <c r="D73" s="61"/>
      <c r="E73" s="62" t="s">
        <v>240</v>
      </c>
      <c r="F73" s="75">
        <v>64.7</v>
      </c>
      <c r="G73" s="40">
        <f t="shared" si="5"/>
        <v>0</v>
      </c>
      <c r="H73" s="58"/>
    </row>
    <row r="74" spans="1:8" s="12" customFormat="1" ht="16.2">
      <c r="A74" s="22" t="s">
        <v>944</v>
      </c>
      <c r="B74" s="23"/>
      <c r="C74" s="23"/>
      <c r="D74" s="42"/>
      <c r="E74" s="24"/>
      <c r="F74" s="25"/>
      <c r="G74" s="41"/>
      <c r="H74" s="41"/>
    </row>
    <row r="75" spans="1:8" s="12" customFormat="1">
      <c r="A75" s="26" t="s">
        <v>321</v>
      </c>
      <c r="B75" s="60" t="s">
        <v>1020</v>
      </c>
      <c r="C75" s="60" t="s">
        <v>1021</v>
      </c>
      <c r="D75" s="27"/>
      <c r="E75" s="27" t="s">
        <v>240</v>
      </c>
      <c r="F75" s="75">
        <v>94.1</v>
      </c>
      <c r="G75" s="40">
        <f t="shared" ref="G75:G91" si="6">D75*F75</f>
        <v>0</v>
      </c>
      <c r="H75" s="58"/>
    </row>
    <row r="76" spans="1:8" s="12" customFormat="1">
      <c r="A76" s="26" t="s">
        <v>321</v>
      </c>
      <c r="B76" s="60" t="s">
        <v>889</v>
      </c>
      <c r="C76" s="60" t="s">
        <v>890</v>
      </c>
      <c r="D76" s="27"/>
      <c r="E76" s="27" t="s">
        <v>240</v>
      </c>
      <c r="F76" s="75">
        <v>553</v>
      </c>
      <c r="G76" s="40">
        <f t="shared" si="6"/>
        <v>0</v>
      </c>
      <c r="H76" s="58"/>
    </row>
    <row r="77" spans="1:8" s="12" customFormat="1">
      <c r="A77" s="26" t="s">
        <v>321</v>
      </c>
      <c r="B77" s="60" t="s">
        <v>891</v>
      </c>
      <c r="C77" s="60" t="s">
        <v>892</v>
      </c>
      <c r="D77" s="27"/>
      <c r="E77" s="27" t="s">
        <v>240</v>
      </c>
      <c r="F77" s="75">
        <v>1023.6</v>
      </c>
      <c r="G77" s="40">
        <f t="shared" si="6"/>
        <v>0</v>
      </c>
      <c r="H77" s="58"/>
    </row>
    <row r="78" spans="1:8" s="12" customFormat="1">
      <c r="A78" s="26" t="s">
        <v>321</v>
      </c>
      <c r="B78" s="60" t="s">
        <v>893</v>
      </c>
      <c r="C78" s="60" t="s">
        <v>894</v>
      </c>
      <c r="D78" s="27"/>
      <c r="E78" s="27" t="s">
        <v>240</v>
      </c>
      <c r="F78" s="75">
        <v>54.2</v>
      </c>
      <c r="G78" s="40">
        <f t="shared" si="6"/>
        <v>0</v>
      </c>
      <c r="H78" s="58"/>
    </row>
    <row r="79" spans="1:8" s="12" customFormat="1">
      <c r="A79" s="26" t="s">
        <v>321</v>
      </c>
      <c r="B79" s="60" t="s">
        <v>895</v>
      </c>
      <c r="C79" s="60" t="s">
        <v>896</v>
      </c>
      <c r="D79" s="27"/>
      <c r="E79" s="27" t="s">
        <v>240</v>
      </c>
      <c r="F79" s="75">
        <v>29.4</v>
      </c>
      <c r="G79" s="40">
        <f t="shared" si="6"/>
        <v>0</v>
      </c>
      <c r="H79" s="58"/>
    </row>
    <row r="80" spans="1:8" s="12" customFormat="1">
      <c r="A80" s="26" t="s">
        <v>321</v>
      </c>
      <c r="B80" s="60" t="s">
        <v>897</v>
      </c>
      <c r="C80" s="60" t="s">
        <v>898</v>
      </c>
      <c r="D80" s="27"/>
      <c r="E80" s="27" t="s">
        <v>240</v>
      </c>
      <c r="F80" s="75">
        <v>51.7</v>
      </c>
      <c r="G80" s="40">
        <f t="shared" si="6"/>
        <v>0</v>
      </c>
      <c r="H80" s="58"/>
    </row>
    <row r="81" spans="1:8" s="12" customFormat="1">
      <c r="A81" s="26" t="s">
        <v>321</v>
      </c>
      <c r="B81" s="60" t="s">
        <v>899</v>
      </c>
      <c r="C81" s="60" t="s">
        <v>900</v>
      </c>
      <c r="D81" s="27"/>
      <c r="E81" s="27" t="s">
        <v>240</v>
      </c>
      <c r="F81" s="75">
        <v>776.6</v>
      </c>
      <c r="G81" s="40">
        <f t="shared" si="6"/>
        <v>0</v>
      </c>
      <c r="H81" s="58"/>
    </row>
    <row r="82" spans="1:8" s="12" customFormat="1">
      <c r="A82" s="26" t="s">
        <v>321</v>
      </c>
      <c r="B82" s="60" t="s">
        <v>64</v>
      </c>
      <c r="C82" s="60" t="s">
        <v>901</v>
      </c>
      <c r="D82" s="27"/>
      <c r="E82" s="27" t="s">
        <v>240</v>
      </c>
      <c r="F82" s="75">
        <v>42.4</v>
      </c>
      <c r="G82" s="40">
        <f t="shared" si="6"/>
        <v>0</v>
      </c>
      <c r="H82" s="58"/>
    </row>
    <row r="83" spans="1:8" s="12" customFormat="1">
      <c r="A83" s="26" t="s">
        <v>321</v>
      </c>
      <c r="B83" s="60" t="s">
        <v>902</v>
      </c>
      <c r="C83" s="60" t="s">
        <v>903</v>
      </c>
      <c r="D83" s="27"/>
      <c r="E83" s="27" t="s">
        <v>240</v>
      </c>
      <c r="F83" s="75">
        <v>47.1</v>
      </c>
      <c r="G83" s="40">
        <f t="shared" si="6"/>
        <v>0</v>
      </c>
      <c r="H83" s="58"/>
    </row>
    <row r="84" spans="1:8" s="12" customFormat="1">
      <c r="A84" s="26" t="s">
        <v>321</v>
      </c>
      <c r="B84" s="60" t="s">
        <v>904</v>
      </c>
      <c r="C84" s="60" t="s">
        <v>905</v>
      </c>
      <c r="D84" s="27"/>
      <c r="E84" s="27" t="s">
        <v>240</v>
      </c>
      <c r="F84" s="75">
        <v>42.4</v>
      </c>
      <c r="G84" s="40">
        <f t="shared" si="6"/>
        <v>0</v>
      </c>
      <c r="H84" s="58"/>
    </row>
    <row r="85" spans="1:8" s="12" customFormat="1">
      <c r="A85" s="26" t="s">
        <v>321</v>
      </c>
      <c r="B85" s="60" t="s">
        <v>65</v>
      </c>
      <c r="C85" s="60" t="s">
        <v>906</v>
      </c>
      <c r="D85" s="27"/>
      <c r="E85" s="27" t="s">
        <v>240</v>
      </c>
      <c r="F85" s="75">
        <v>529.5</v>
      </c>
      <c r="G85" s="40">
        <f t="shared" si="6"/>
        <v>0</v>
      </c>
      <c r="H85" s="58"/>
    </row>
    <row r="86" spans="1:8" s="12" customFormat="1">
      <c r="A86" s="26" t="s">
        <v>321</v>
      </c>
      <c r="B86" s="60" t="s">
        <v>66</v>
      </c>
      <c r="C86" s="60" t="s">
        <v>907</v>
      </c>
      <c r="D86" s="27"/>
      <c r="E86" s="27" t="s">
        <v>240</v>
      </c>
      <c r="F86" s="75">
        <v>15.3</v>
      </c>
      <c r="G86" s="40">
        <f t="shared" si="6"/>
        <v>0</v>
      </c>
      <c r="H86" s="58"/>
    </row>
    <row r="87" spans="1:8" s="12" customFormat="1">
      <c r="A87" s="26" t="s">
        <v>321</v>
      </c>
      <c r="B87" s="60" t="s">
        <v>67</v>
      </c>
      <c r="C87" s="60" t="s">
        <v>908</v>
      </c>
      <c r="D87" s="27"/>
      <c r="E87" s="27" t="s">
        <v>240</v>
      </c>
      <c r="F87" s="75">
        <v>153</v>
      </c>
      <c r="G87" s="40">
        <f t="shared" si="6"/>
        <v>0</v>
      </c>
      <c r="H87" s="58"/>
    </row>
    <row r="88" spans="1:8" s="12" customFormat="1">
      <c r="A88" s="26" t="s">
        <v>321</v>
      </c>
      <c r="B88" s="60" t="s">
        <v>68</v>
      </c>
      <c r="C88" s="60" t="s">
        <v>909</v>
      </c>
      <c r="D88" s="27"/>
      <c r="E88" s="27" t="s">
        <v>240</v>
      </c>
      <c r="F88" s="75">
        <v>4118.1000000000004</v>
      </c>
      <c r="G88" s="40">
        <f t="shared" si="6"/>
        <v>0</v>
      </c>
      <c r="H88" s="58"/>
    </row>
    <row r="89" spans="1:8" s="12" customFormat="1">
      <c r="A89" s="26" t="s">
        <v>321</v>
      </c>
      <c r="B89" s="60" t="s">
        <v>69</v>
      </c>
      <c r="C89" s="60" t="s">
        <v>910</v>
      </c>
      <c r="D89" s="27"/>
      <c r="E89" s="27" t="s">
        <v>240</v>
      </c>
      <c r="F89" s="75">
        <v>64.7</v>
      </c>
      <c r="G89" s="40">
        <f t="shared" si="6"/>
        <v>0</v>
      </c>
      <c r="H89" s="58"/>
    </row>
    <row r="90" spans="1:8" s="12" customFormat="1">
      <c r="A90" s="26" t="s">
        <v>321</v>
      </c>
      <c r="B90" s="60" t="s">
        <v>70</v>
      </c>
      <c r="C90" s="60" t="s">
        <v>911</v>
      </c>
      <c r="D90" s="27"/>
      <c r="E90" s="27" t="s">
        <v>240</v>
      </c>
      <c r="F90" s="75">
        <v>64.7</v>
      </c>
      <c r="G90" s="40">
        <f t="shared" si="6"/>
        <v>0</v>
      </c>
      <c r="H90" s="58"/>
    </row>
    <row r="91" spans="1:8" s="12" customFormat="1">
      <c r="A91" s="26" t="s">
        <v>321</v>
      </c>
      <c r="B91" s="60" t="s">
        <v>63</v>
      </c>
      <c r="C91" s="60" t="s">
        <v>1150</v>
      </c>
      <c r="D91" s="27"/>
      <c r="E91" s="27" t="s">
        <v>240</v>
      </c>
      <c r="F91" s="75">
        <v>171.5</v>
      </c>
      <c r="G91" s="40">
        <f t="shared" si="6"/>
        <v>0</v>
      </c>
      <c r="H91" s="58"/>
    </row>
    <row r="92" spans="1:8" s="12" customFormat="1" ht="16.2">
      <c r="A92" s="22" t="s">
        <v>949</v>
      </c>
      <c r="B92" s="23"/>
      <c r="C92" s="23"/>
      <c r="D92" s="42"/>
      <c r="E92" s="24"/>
      <c r="F92" s="25"/>
      <c r="G92" s="41"/>
      <c r="H92" s="41"/>
    </row>
    <row r="93" spans="1:8" s="12" customFormat="1">
      <c r="A93" s="26" t="s">
        <v>321</v>
      </c>
      <c r="B93" s="60" t="s">
        <v>73</v>
      </c>
      <c r="C93" s="60" t="s">
        <v>74</v>
      </c>
      <c r="D93" s="27"/>
      <c r="E93" s="27" t="s">
        <v>240</v>
      </c>
      <c r="F93" s="75">
        <v>647.1</v>
      </c>
      <c r="G93" s="40">
        <f>D93*F93</f>
        <v>0</v>
      </c>
      <c r="H93" s="58"/>
    </row>
    <row r="94" spans="1:8" s="12" customFormat="1">
      <c r="A94" s="26" t="s">
        <v>321</v>
      </c>
      <c r="B94" s="60" t="s">
        <v>75</v>
      </c>
      <c r="C94" s="60" t="s">
        <v>76</v>
      </c>
      <c r="D94" s="27"/>
      <c r="E94" s="27" t="s">
        <v>240</v>
      </c>
      <c r="F94" s="75">
        <v>941.3</v>
      </c>
      <c r="G94" s="40">
        <f>D94*F94</f>
        <v>0</v>
      </c>
      <c r="H94" s="58"/>
    </row>
    <row r="95" spans="1:8" s="12" customFormat="1">
      <c r="A95" s="26" t="s">
        <v>321</v>
      </c>
      <c r="B95" s="60" t="s">
        <v>128</v>
      </c>
      <c r="C95" s="60" t="s">
        <v>129</v>
      </c>
      <c r="D95" s="27"/>
      <c r="E95" s="27" t="s">
        <v>240</v>
      </c>
      <c r="F95" s="75">
        <v>1117.8</v>
      </c>
      <c r="G95" s="40">
        <f>D95*F95</f>
        <v>0</v>
      </c>
      <c r="H95" s="58"/>
    </row>
    <row r="96" spans="1:8" s="12" customFormat="1">
      <c r="A96" s="26" t="s">
        <v>321</v>
      </c>
      <c r="B96" s="60" t="s">
        <v>130</v>
      </c>
      <c r="C96" s="60" t="s">
        <v>131</v>
      </c>
      <c r="D96" s="27"/>
      <c r="E96" s="27" t="s">
        <v>240</v>
      </c>
      <c r="F96" s="75">
        <v>1294.3</v>
      </c>
      <c r="G96" s="40">
        <f>D96*F96</f>
        <v>0</v>
      </c>
      <c r="H96" s="58"/>
    </row>
    <row r="97" spans="1:8" s="12" customFormat="1">
      <c r="A97" s="26" t="s">
        <v>321</v>
      </c>
      <c r="B97" s="60" t="s">
        <v>77</v>
      </c>
      <c r="C97" s="60" t="s">
        <v>78</v>
      </c>
      <c r="D97" s="27"/>
      <c r="E97" s="27" t="s">
        <v>240</v>
      </c>
      <c r="F97" s="75">
        <v>33</v>
      </c>
      <c r="G97" s="40">
        <f>D97*F97</f>
        <v>0</v>
      </c>
      <c r="H97" s="58"/>
    </row>
    <row r="98" spans="1:8">
      <c r="A98" s="3"/>
      <c r="B98" s="3"/>
      <c r="C98" s="3"/>
      <c r="D98" s="4"/>
      <c r="F98" s="2"/>
    </row>
    <row r="99" spans="1:8">
      <c r="C99" s="14" t="s">
        <v>555</v>
      </c>
      <c r="D99" s="59"/>
      <c r="E99" s="4" t="s">
        <v>240</v>
      </c>
      <c r="G99" s="16">
        <f>SUM(G4:G97)</f>
        <v>0</v>
      </c>
    </row>
  </sheetData>
  <autoFilter ref="A2:G97" xr:uid="{00000000-0009-0000-0000-000002000000}"/>
  <mergeCells count="1">
    <mergeCell ref="A1:G1"/>
  </mergeCells>
  <phoneticPr fontId="2" type="noConversion"/>
  <pageMargins left="0.74803149606299213" right="0.74803149606299213" top="0.78740157480314965" bottom="0.78740157480314965" header="0.51181102362204722" footer="0.51181102362204722"/>
  <pageSetup paperSize="9" scale="72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249977111117893"/>
    <pageSetUpPr fitToPage="1"/>
  </sheetPr>
  <dimension ref="A1:H26"/>
  <sheetViews>
    <sheetView workbookViewId="0">
      <pane ySplit="2" topLeftCell="A3" activePane="bottomLeft" state="frozen"/>
      <selection pane="bottomLeft" sqref="A1:G1"/>
    </sheetView>
  </sheetViews>
  <sheetFormatPr defaultRowHeight="13.2"/>
  <cols>
    <col min="1" max="1" width="19.5546875" style="1" customWidth="1"/>
    <col min="2" max="2" width="74.33203125" style="9" customWidth="1"/>
    <col min="3" max="3" width="7.6640625" customWidth="1"/>
    <col min="4" max="4" width="9.109375" customWidth="1"/>
    <col min="5" max="6" width="12.109375" customWidth="1"/>
    <col min="7" max="7" width="13.6640625" customWidth="1"/>
    <col min="8" max="8" width="28.5546875" customWidth="1"/>
  </cols>
  <sheetData>
    <row r="1" spans="1:8" ht="60" customHeight="1">
      <c r="A1" s="95"/>
      <c r="B1" s="95"/>
      <c r="C1" s="95"/>
      <c r="D1" s="95"/>
      <c r="E1" s="95"/>
      <c r="F1" s="95"/>
      <c r="G1" s="95"/>
      <c r="H1" s="11"/>
    </row>
    <row r="2" spans="1:8" ht="25.2">
      <c r="A2" s="19" t="s">
        <v>0</v>
      </c>
      <c r="B2" s="20" t="s">
        <v>235</v>
      </c>
      <c r="C2" s="19" t="s">
        <v>236</v>
      </c>
      <c r="D2" s="19" t="s">
        <v>237</v>
      </c>
      <c r="E2" s="19" t="s">
        <v>238</v>
      </c>
      <c r="F2" s="19" t="s">
        <v>554</v>
      </c>
      <c r="G2" s="19" t="s">
        <v>239</v>
      </c>
      <c r="H2" s="21" t="s">
        <v>48</v>
      </c>
    </row>
    <row r="3" spans="1:8" ht="19.5" customHeight="1">
      <c r="A3" s="48" t="s">
        <v>976</v>
      </c>
      <c r="B3" s="18"/>
      <c r="C3" s="18"/>
      <c r="D3" s="49"/>
      <c r="E3" s="50"/>
      <c r="F3" s="50"/>
      <c r="G3" s="49"/>
      <c r="H3" s="18"/>
    </row>
    <row r="4" spans="1:8" ht="13.8" customHeight="1">
      <c r="A4" s="39" t="s">
        <v>790</v>
      </c>
      <c r="B4" s="39" t="s">
        <v>791</v>
      </c>
      <c r="C4" s="51"/>
      <c r="D4" s="45" t="s">
        <v>240</v>
      </c>
      <c r="E4" s="52">
        <v>1781.9</v>
      </c>
      <c r="F4" s="87">
        <f>C4*E4</f>
        <v>0</v>
      </c>
      <c r="G4" s="39" t="s">
        <v>345</v>
      </c>
    </row>
    <row r="5" spans="1:8" ht="13.8" customHeight="1">
      <c r="A5" s="39" t="s">
        <v>867</v>
      </c>
      <c r="B5" s="39" t="s">
        <v>868</v>
      </c>
      <c r="C5" s="51"/>
      <c r="D5" s="45" t="s">
        <v>240</v>
      </c>
      <c r="E5" s="52">
        <v>2642.6</v>
      </c>
      <c r="F5" s="87">
        <f t="shared" ref="F5:F25" si="0">C5*E5</f>
        <v>0</v>
      </c>
      <c r="G5" s="39" t="s">
        <v>345</v>
      </c>
    </row>
    <row r="6" spans="1:8" ht="13.8" customHeight="1">
      <c r="A6" s="39" t="s">
        <v>539</v>
      </c>
      <c r="B6" s="39" t="s">
        <v>540</v>
      </c>
      <c r="C6" s="51"/>
      <c r="D6" s="45" t="s">
        <v>240</v>
      </c>
      <c r="E6" s="52">
        <v>74.2</v>
      </c>
      <c r="F6" s="87">
        <f t="shared" si="0"/>
        <v>0</v>
      </c>
      <c r="G6" s="39" t="s">
        <v>345</v>
      </c>
    </row>
    <row r="7" spans="1:8" ht="13.8" customHeight="1">
      <c r="A7" s="39" t="s">
        <v>343</v>
      </c>
      <c r="B7" s="39" t="s">
        <v>344</v>
      </c>
      <c r="C7" s="51"/>
      <c r="D7" s="45" t="s">
        <v>240</v>
      </c>
      <c r="E7" s="52">
        <v>229</v>
      </c>
      <c r="F7" s="87">
        <f t="shared" si="0"/>
        <v>0</v>
      </c>
      <c r="G7" s="39" t="s">
        <v>345</v>
      </c>
    </row>
    <row r="8" spans="1:8" ht="13.8" customHeight="1">
      <c r="A8" s="39" t="s">
        <v>811</v>
      </c>
      <c r="B8" s="39" t="s">
        <v>812</v>
      </c>
      <c r="C8" s="51"/>
      <c r="D8" s="45" t="s">
        <v>240</v>
      </c>
      <c r="E8" s="52">
        <v>1895.3</v>
      </c>
      <c r="F8" s="87">
        <f t="shared" si="0"/>
        <v>0</v>
      </c>
      <c r="G8" s="39" t="s">
        <v>345</v>
      </c>
    </row>
    <row r="9" spans="1:8" ht="13.8" customHeight="1">
      <c r="A9" s="39" t="s">
        <v>813</v>
      </c>
      <c r="B9" s="39" t="s">
        <v>814</v>
      </c>
      <c r="C9" s="51"/>
      <c r="D9" s="45" t="s">
        <v>240</v>
      </c>
      <c r="E9" s="52">
        <v>2298.1</v>
      </c>
      <c r="F9" s="87">
        <f t="shared" si="0"/>
        <v>0</v>
      </c>
      <c r="G9" s="39" t="s">
        <v>345</v>
      </c>
    </row>
    <row r="10" spans="1:8" ht="13.8" customHeight="1">
      <c r="A10" s="39" t="s">
        <v>815</v>
      </c>
      <c r="B10" s="39" t="s">
        <v>816</v>
      </c>
      <c r="C10" s="51"/>
      <c r="D10" s="45" t="s">
        <v>240</v>
      </c>
      <c r="E10" s="52">
        <v>2795.2</v>
      </c>
      <c r="F10" s="87">
        <f t="shared" si="0"/>
        <v>0</v>
      </c>
      <c r="G10" s="39" t="s">
        <v>345</v>
      </c>
    </row>
    <row r="11" spans="1:8" ht="13.8" customHeight="1">
      <c r="A11" s="39" t="s">
        <v>825</v>
      </c>
      <c r="B11" s="39" t="s">
        <v>826</v>
      </c>
      <c r="C11" s="51"/>
      <c r="D11" s="45" t="s">
        <v>240</v>
      </c>
      <c r="E11" s="52">
        <v>2423.1999999999998</v>
      </c>
      <c r="F11" s="87">
        <f t="shared" si="0"/>
        <v>0</v>
      </c>
      <c r="G11" s="39" t="s">
        <v>345</v>
      </c>
    </row>
    <row r="12" spans="1:8" ht="13.8" customHeight="1">
      <c r="A12" s="39" t="s">
        <v>823</v>
      </c>
      <c r="B12" s="39" t="s">
        <v>824</v>
      </c>
      <c r="C12" s="51"/>
      <c r="D12" s="45" t="s">
        <v>240</v>
      </c>
      <c r="E12" s="52">
        <v>69.2</v>
      </c>
      <c r="F12" s="87">
        <f t="shared" si="0"/>
        <v>0</v>
      </c>
      <c r="G12" s="39" t="s">
        <v>345</v>
      </c>
    </row>
    <row r="13" spans="1:8" ht="13.8" customHeight="1">
      <c r="A13" s="39" t="s">
        <v>541</v>
      </c>
      <c r="B13" s="39" t="s">
        <v>542</v>
      </c>
      <c r="C13" s="51"/>
      <c r="D13" s="45" t="s">
        <v>240</v>
      </c>
      <c r="E13" s="52">
        <v>143.1</v>
      </c>
      <c r="F13" s="87">
        <f t="shared" si="0"/>
        <v>0</v>
      </c>
      <c r="G13" s="39" t="s">
        <v>345</v>
      </c>
    </row>
    <row r="14" spans="1:8" ht="13.8" customHeight="1">
      <c r="A14" s="39" t="s">
        <v>346</v>
      </c>
      <c r="B14" s="39" t="s">
        <v>1162</v>
      </c>
      <c r="C14" s="51"/>
      <c r="D14" s="45" t="s">
        <v>240</v>
      </c>
      <c r="E14" s="52">
        <v>418.7</v>
      </c>
      <c r="F14" s="87">
        <f t="shared" si="0"/>
        <v>0</v>
      </c>
      <c r="G14" s="39" t="s">
        <v>345</v>
      </c>
    </row>
    <row r="15" spans="1:8" ht="13.8" customHeight="1">
      <c r="A15" s="39" t="s">
        <v>347</v>
      </c>
      <c r="B15" s="39" t="s">
        <v>1163</v>
      </c>
      <c r="C15" s="51"/>
      <c r="D15" s="45" t="s">
        <v>240</v>
      </c>
      <c r="E15" s="52">
        <v>606.29999999999995</v>
      </c>
      <c r="F15" s="87">
        <f t="shared" si="0"/>
        <v>0</v>
      </c>
      <c r="G15" s="39" t="s">
        <v>345</v>
      </c>
    </row>
    <row r="16" spans="1:8" ht="13.8" customHeight="1">
      <c r="A16" s="39" t="s">
        <v>543</v>
      </c>
      <c r="B16" s="39" t="s">
        <v>544</v>
      </c>
      <c r="C16" s="51"/>
      <c r="D16" s="45" t="s">
        <v>240</v>
      </c>
      <c r="E16" s="52">
        <v>541.70000000000005</v>
      </c>
      <c r="F16" s="87">
        <f t="shared" si="0"/>
        <v>0</v>
      </c>
      <c r="G16" s="39" t="s">
        <v>345</v>
      </c>
    </row>
    <row r="17" spans="1:7" ht="13.8" customHeight="1">
      <c r="A17" s="39" t="s">
        <v>545</v>
      </c>
      <c r="B17" s="39" t="s">
        <v>546</v>
      </c>
      <c r="C17" s="51"/>
      <c r="D17" s="45" t="s">
        <v>240</v>
      </c>
      <c r="E17" s="52">
        <v>927.5</v>
      </c>
      <c r="F17" s="87">
        <f t="shared" si="0"/>
        <v>0</v>
      </c>
      <c r="G17" s="39" t="s">
        <v>345</v>
      </c>
    </row>
    <row r="18" spans="1:7" ht="13.8" customHeight="1">
      <c r="A18" s="39" t="s">
        <v>547</v>
      </c>
      <c r="B18" s="39" t="s">
        <v>548</v>
      </c>
      <c r="C18" s="51"/>
      <c r="D18" s="45" t="s">
        <v>240</v>
      </c>
      <c r="E18" s="52">
        <v>816.2</v>
      </c>
      <c r="F18" s="87">
        <f t="shared" si="0"/>
        <v>0</v>
      </c>
      <c r="G18" s="39" t="s">
        <v>345</v>
      </c>
    </row>
    <row r="19" spans="1:7" ht="13.8" customHeight="1">
      <c r="A19" s="39" t="s">
        <v>549</v>
      </c>
      <c r="B19" s="39" t="s">
        <v>550</v>
      </c>
      <c r="C19" s="51"/>
      <c r="D19" s="45" t="s">
        <v>240</v>
      </c>
      <c r="E19" s="52">
        <v>498.2</v>
      </c>
      <c r="F19" s="87">
        <f t="shared" si="0"/>
        <v>0</v>
      </c>
      <c r="G19" s="39" t="s">
        <v>345</v>
      </c>
    </row>
    <row r="20" spans="1:7" ht="13.8" customHeight="1">
      <c r="A20" s="39" t="s">
        <v>551</v>
      </c>
      <c r="B20" s="39" t="s">
        <v>552</v>
      </c>
      <c r="C20" s="51"/>
      <c r="D20" s="45" t="s">
        <v>240</v>
      </c>
      <c r="E20" s="52">
        <v>7844</v>
      </c>
      <c r="F20" s="87">
        <f t="shared" si="0"/>
        <v>0</v>
      </c>
      <c r="G20" s="39" t="s">
        <v>345</v>
      </c>
    </row>
    <row r="21" spans="1:7" ht="13.8" customHeight="1">
      <c r="A21" s="39" t="s">
        <v>1164</v>
      </c>
      <c r="B21" s="39" t="s">
        <v>1165</v>
      </c>
      <c r="C21" s="51"/>
      <c r="D21" s="45" t="s">
        <v>240</v>
      </c>
      <c r="E21" s="52">
        <v>14.1</v>
      </c>
      <c r="F21" s="87">
        <f t="shared" si="0"/>
        <v>0</v>
      </c>
      <c r="G21" s="39" t="s">
        <v>560</v>
      </c>
    </row>
    <row r="22" spans="1:7" ht="13.8" customHeight="1">
      <c r="A22" s="39" t="s">
        <v>1166</v>
      </c>
      <c r="B22" s="39" t="s">
        <v>1167</v>
      </c>
      <c r="C22" s="51"/>
      <c r="D22" s="45" t="s">
        <v>240</v>
      </c>
      <c r="E22" s="52">
        <v>10.5</v>
      </c>
      <c r="F22" s="87">
        <f t="shared" si="0"/>
        <v>0</v>
      </c>
      <c r="G22" s="39" t="s">
        <v>1168</v>
      </c>
    </row>
    <row r="23" spans="1:7" ht="13.8" customHeight="1">
      <c r="A23" s="39" t="s">
        <v>332</v>
      </c>
      <c r="B23" s="39" t="s">
        <v>333</v>
      </c>
      <c r="C23" s="51"/>
      <c r="D23" s="45" t="s">
        <v>240</v>
      </c>
      <c r="E23" s="52">
        <v>12.3</v>
      </c>
      <c r="F23" s="87">
        <f t="shared" si="0"/>
        <v>0</v>
      </c>
      <c r="G23" s="39" t="s">
        <v>334</v>
      </c>
    </row>
    <row r="24" spans="1:7" ht="13.8" customHeight="1">
      <c r="A24" s="39" t="s">
        <v>852</v>
      </c>
      <c r="B24" s="39" t="s">
        <v>1135</v>
      </c>
      <c r="C24" s="51"/>
      <c r="D24" s="45" t="s">
        <v>240</v>
      </c>
      <c r="E24" s="52">
        <v>584.1</v>
      </c>
      <c r="F24" s="87">
        <f t="shared" si="0"/>
        <v>0</v>
      </c>
      <c r="G24" s="39" t="s">
        <v>345</v>
      </c>
    </row>
    <row r="25" spans="1:7" ht="13.2" customHeight="1">
      <c r="A25" s="39" t="s">
        <v>853</v>
      </c>
      <c r="B25" s="39" t="s">
        <v>1136</v>
      </c>
      <c r="C25" s="51"/>
      <c r="D25" s="45" t="s">
        <v>240</v>
      </c>
      <c r="E25" s="52">
        <v>860.7</v>
      </c>
      <c r="F25" s="87">
        <f t="shared" si="0"/>
        <v>0</v>
      </c>
      <c r="G25" s="39" t="s">
        <v>345</v>
      </c>
    </row>
    <row r="26" spans="1:7">
      <c r="F26" s="86">
        <f>SUM(F4:F25)</f>
        <v>0</v>
      </c>
    </row>
  </sheetData>
  <mergeCells count="1">
    <mergeCell ref="A1:G1"/>
  </mergeCells>
  <pageMargins left="0.74803149606299213" right="0.74803149606299213" top="0.78740157480314965" bottom="0.78740157480314965" header="0.51181102362204722" footer="0.51181102362204722"/>
  <pageSetup paperSize="9" scale="72" fitToHeight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499984740745262"/>
    <pageSetUpPr fitToPage="1"/>
  </sheetPr>
  <dimension ref="A1:G50"/>
  <sheetViews>
    <sheetView workbookViewId="0">
      <pane ySplit="2" topLeftCell="A3" activePane="bottomLeft" state="frozen"/>
      <selection pane="bottomLeft" sqref="A1:F1"/>
    </sheetView>
  </sheetViews>
  <sheetFormatPr defaultRowHeight="13.2"/>
  <cols>
    <col min="1" max="1" width="21.6640625" style="1" customWidth="1"/>
    <col min="2" max="2" width="124.5546875" style="9" customWidth="1"/>
    <col min="3" max="3" width="7.6640625" customWidth="1"/>
    <col min="4" max="4" width="9.109375" customWidth="1"/>
    <col min="5" max="5" width="12.109375" customWidth="1"/>
    <col min="6" max="6" width="13.6640625" customWidth="1"/>
    <col min="7" max="7" width="28.5546875" customWidth="1"/>
  </cols>
  <sheetData>
    <row r="1" spans="1:7" ht="58.8" customHeight="1">
      <c r="A1" s="95"/>
      <c r="B1" s="95"/>
      <c r="C1" s="95"/>
      <c r="D1" s="95"/>
      <c r="E1" s="95"/>
      <c r="F1" s="95"/>
      <c r="G1" s="11"/>
    </row>
    <row r="2" spans="1:7" ht="39.6" customHeight="1">
      <c r="A2" s="5" t="s">
        <v>0</v>
      </c>
      <c r="B2" s="7" t="s">
        <v>235</v>
      </c>
      <c r="C2" s="5" t="s">
        <v>236</v>
      </c>
      <c r="D2" s="5" t="s">
        <v>237</v>
      </c>
      <c r="E2" s="5" t="s">
        <v>238</v>
      </c>
      <c r="F2" s="5" t="s">
        <v>239</v>
      </c>
      <c r="G2" s="6" t="s">
        <v>48</v>
      </c>
    </row>
    <row r="3" spans="1:7" ht="16.2">
      <c r="A3" s="48" t="s">
        <v>1169</v>
      </c>
      <c r="B3" s="18"/>
      <c r="C3" s="18"/>
      <c r="D3" s="49"/>
      <c r="E3" s="50"/>
      <c r="F3" s="49"/>
      <c r="G3" s="50"/>
    </row>
    <row r="4" spans="1:7" ht="16.2">
      <c r="A4" s="48" t="s">
        <v>348</v>
      </c>
      <c r="B4" s="18"/>
      <c r="C4" s="18"/>
      <c r="D4" s="49"/>
      <c r="E4" s="50"/>
      <c r="F4" s="49"/>
      <c r="G4" s="49"/>
    </row>
    <row r="5" spans="1:7">
      <c r="A5" s="39" t="s">
        <v>349</v>
      </c>
      <c r="B5" s="39" t="s">
        <v>350</v>
      </c>
      <c r="C5" s="51">
        <v>1</v>
      </c>
      <c r="D5" s="45" t="s">
        <v>240</v>
      </c>
      <c r="E5" s="52">
        <v>0</v>
      </c>
      <c r="F5" s="39" t="s">
        <v>322</v>
      </c>
      <c r="G5" s="3"/>
    </row>
    <row r="6" spans="1:7">
      <c r="A6" s="39" t="s">
        <v>351</v>
      </c>
      <c r="B6" s="39" t="s">
        <v>572</v>
      </c>
      <c r="C6" s="51">
        <v>1</v>
      </c>
      <c r="D6" s="45" t="s">
        <v>240</v>
      </c>
      <c r="E6" s="52">
        <v>0</v>
      </c>
      <c r="F6" s="39" t="s">
        <v>323</v>
      </c>
      <c r="G6" s="3"/>
    </row>
    <row r="7" spans="1:7">
      <c r="A7" s="39" t="s">
        <v>573</v>
      </c>
      <c r="B7" s="39" t="s">
        <v>710</v>
      </c>
      <c r="C7" s="51">
        <v>1</v>
      </c>
      <c r="D7" s="45" t="s">
        <v>240</v>
      </c>
      <c r="E7" s="52">
        <v>0</v>
      </c>
      <c r="F7" s="39" t="s">
        <v>323</v>
      </c>
      <c r="G7" s="3"/>
    </row>
    <row r="8" spans="1:7">
      <c r="A8" s="39" t="s">
        <v>574</v>
      </c>
      <c r="B8" s="39" t="s">
        <v>711</v>
      </c>
      <c r="C8" s="51">
        <v>1</v>
      </c>
      <c r="D8" s="45" t="s">
        <v>240</v>
      </c>
      <c r="E8" s="52">
        <v>0</v>
      </c>
      <c r="F8" s="39" t="s">
        <v>323</v>
      </c>
      <c r="G8" s="3"/>
    </row>
    <row r="9" spans="1:7">
      <c r="A9" s="39" t="s">
        <v>503</v>
      </c>
      <c r="B9" s="39" t="s">
        <v>504</v>
      </c>
      <c r="C9" s="51">
        <v>1</v>
      </c>
      <c r="D9" s="45" t="s">
        <v>240</v>
      </c>
      <c r="E9" s="52">
        <v>0</v>
      </c>
      <c r="F9" s="39" t="s">
        <v>322</v>
      </c>
      <c r="G9" s="3"/>
    </row>
    <row r="10" spans="1:7">
      <c r="A10" s="39" t="s">
        <v>352</v>
      </c>
      <c r="B10" s="39" t="s">
        <v>977</v>
      </c>
      <c r="C10" s="51">
        <v>1</v>
      </c>
      <c r="D10" s="45" t="s">
        <v>240</v>
      </c>
      <c r="E10" s="52">
        <v>1119.3</v>
      </c>
      <c r="F10" s="39" t="s">
        <v>322</v>
      </c>
      <c r="G10" s="3"/>
    </row>
    <row r="11" spans="1:7">
      <c r="A11" s="39" t="s">
        <v>353</v>
      </c>
      <c r="B11" s="39" t="s">
        <v>978</v>
      </c>
      <c r="C11" s="51">
        <v>1</v>
      </c>
      <c r="D11" s="45" t="s">
        <v>240</v>
      </c>
      <c r="E11" s="52">
        <v>97.9</v>
      </c>
      <c r="F11" s="39" t="s">
        <v>323</v>
      </c>
      <c r="G11" s="3"/>
    </row>
    <row r="12" spans="1:7">
      <c r="A12" s="39" t="s">
        <v>575</v>
      </c>
      <c r="B12" s="39" t="s">
        <v>979</v>
      </c>
      <c r="C12" s="51">
        <v>1</v>
      </c>
      <c r="D12" s="45" t="s">
        <v>240</v>
      </c>
      <c r="E12" s="52">
        <v>88.11</v>
      </c>
      <c r="F12" s="39" t="s">
        <v>323</v>
      </c>
      <c r="G12" s="3"/>
    </row>
    <row r="13" spans="1:7">
      <c r="A13" s="39" t="s">
        <v>576</v>
      </c>
      <c r="B13" s="39" t="s">
        <v>980</v>
      </c>
      <c r="C13" s="51">
        <v>1</v>
      </c>
      <c r="D13" s="45" t="s">
        <v>240</v>
      </c>
      <c r="E13" s="52">
        <v>83.22</v>
      </c>
      <c r="F13" s="39" t="s">
        <v>323</v>
      </c>
      <c r="G13" s="3"/>
    </row>
    <row r="14" spans="1:7">
      <c r="A14" s="39" t="s">
        <v>505</v>
      </c>
      <c r="B14" s="39" t="s">
        <v>981</v>
      </c>
      <c r="C14" s="51">
        <v>1</v>
      </c>
      <c r="D14" s="45" t="s">
        <v>240</v>
      </c>
      <c r="E14" s="52">
        <v>1119.3</v>
      </c>
      <c r="F14" s="39" t="s">
        <v>322</v>
      </c>
      <c r="G14" s="3"/>
    </row>
    <row r="15" spans="1:7">
      <c r="A15" s="39" t="s">
        <v>506</v>
      </c>
      <c r="B15" s="39" t="s">
        <v>982</v>
      </c>
      <c r="C15" s="51">
        <v>1</v>
      </c>
      <c r="D15" s="45" t="s">
        <v>240</v>
      </c>
      <c r="E15" s="52">
        <v>97.9</v>
      </c>
      <c r="F15" s="39" t="s">
        <v>323</v>
      </c>
      <c r="G15" s="3"/>
    </row>
    <row r="16" spans="1:7">
      <c r="A16" s="39" t="s">
        <v>577</v>
      </c>
      <c r="B16" s="39" t="s">
        <v>983</v>
      </c>
      <c r="C16" s="51">
        <v>1</v>
      </c>
      <c r="D16" s="45" t="s">
        <v>240</v>
      </c>
      <c r="E16" s="52">
        <v>88.11</v>
      </c>
      <c r="F16" s="39" t="s">
        <v>323</v>
      </c>
      <c r="G16" s="3"/>
    </row>
    <row r="17" spans="1:7">
      <c r="A17" s="39" t="s">
        <v>578</v>
      </c>
      <c r="B17" s="39" t="s">
        <v>984</v>
      </c>
      <c r="C17" s="51">
        <v>1</v>
      </c>
      <c r="D17" s="45" t="s">
        <v>240</v>
      </c>
      <c r="E17" s="52">
        <v>83.22</v>
      </c>
      <c r="F17" s="39" t="s">
        <v>323</v>
      </c>
      <c r="G17" s="3"/>
    </row>
    <row r="18" spans="1:7">
      <c r="A18" s="39" t="s">
        <v>354</v>
      </c>
      <c r="B18" s="39" t="s">
        <v>355</v>
      </c>
      <c r="C18" s="51">
        <v>1</v>
      </c>
      <c r="D18" s="45" t="s">
        <v>240</v>
      </c>
      <c r="E18" s="52">
        <v>879.1</v>
      </c>
      <c r="F18" s="39" t="s">
        <v>322</v>
      </c>
      <c r="G18" s="3"/>
    </row>
    <row r="19" spans="1:7">
      <c r="A19" s="39" t="s">
        <v>356</v>
      </c>
      <c r="B19" s="39" t="s">
        <v>579</v>
      </c>
      <c r="C19" s="51">
        <v>1</v>
      </c>
      <c r="D19" s="45" t="s">
        <v>240</v>
      </c>
      <c r="E19" s="52">
        <v>76.89</v>
      </c>
      <c r="F19" s="39" t="s">
        <v>323</v>
      </c>
      <c r="G19" s="3"/>
    </row>
    <row r="20" spans="1:7">
      <c r="A20" s="39" t="s">
        <v>580</v>
      </c>
      <c r="B20" s="39" t="s">
        <v>712</v>
      </c>
      <c r="C20" s="51">
        <v>1</v>
      </c>
      <c r="D20" s="45" t="s">
        <v>240</v>
      </c>
      <c r="E20" s="52">
        <v>69.2</v>
      </c>
      <c r="F20" s="39" t="s">
        <v>323</v>
      </c>
      <c r="G20" s="3"/>
    </row>
    <row r="21" spans="1:7">
      <c r="A21" s="39" t="s">
        <v>581</v>
      </c>
      <c r="B21" s="39" t="s">
        <v>713</v>
      </c>
      <c r="C21" s="51">
        <v>1</v>
      </c>
      <c r="D21" s="45" t="s">
        <v>240</v>
      </c>
      <c r="E21" s="52">
        <v>65.36</v>
      </c>
      <c r="F21" s="39" t="s">
        <v>323</v>
      </c>
      <c r="G21" s="3"/>
    </row>
    <row r="22" spans="1:7">
      <c r="A22" s="39" t="s">
        <v>507</v>
      </c>
      <c r="B22" s="39" t="s">
        <v>508</v>
      </c>
      <c r="C22" s="51">
        <v>1</v>
      </c>
      <c r="D22" s="45" t="s">
        <v>240</v>
      </c>
      <c r="E22" s="52">
        <v>1873.9</v>
      </c>
      <c r="F22" s="39" t="s">
        <v>322</v>
      </c>
      <c r="G22" s="3"/>
    </row>
    <row r="23" spans="1:7">
      <c r="A23" s="39" t="s">
        <v>509</v>
      </c>
      <c r="B23" s="39" t="s">
        <v>582</v>
      </c>
      <c r="C23" s="51">
        <v>1</v>
      </c>
      <c r="D23" s="45" t="s">
        <v>240</v>
      </c>
      <c r="E23" s="52">
        <v>163.9</v>
      </c>
      <c r="F23" s="39" t="s">
        <v>323</v>
      </c>
      <c r="G23" s="3"/>
    </row>
    <row r="24" spans="1:7">
      <c r="A24" s="39" t="s">
        <v>583</v>
      </c>
      <c r="B24" s="39" t="s">
        <v>714</v>
      </c>
      <c r="C24" s="51">
        <v>1</v>
      </c>
      <c r="D24" s="45" t="s">
        <v>240</v>
      </c>
      <c r="E24" s="52">
        <v>147.51</v>
      </c>
      <c r="F24" s="39" t="s">
        <v>323</v>
      </c>
      <c r="G24" s="3"/>
    </row>
    <row r="25" spans="1:7" ht="16.2">
      <c r="A25" s="39" t="s">
        <v>584</v>
      </c>
      <c r="B25" s="39" t="s">
        <v>715</v>
      </c>
      <c r="C25" s="51">
        <v>1</v>
      </c>
      <c r="D25" s="45" t="s">
        <v>240</v>
      </c>
      <c r="E25" s="52">
        <v>139.32</v>
      </c>
      <c r="F25" s="39" t="s">
        <v>323</v>
      </c>
      <c r="G25" s="63"/>
    </row>
    <row r="26" spans="1:7">
      <c r="A26" s="39" t="s">
        <v>510</v>
      </c>
      <c r="B26" s="39" t="s">
        <v>511</v>
      </c>
      <c r="C26" s="51">
        <v>1</v>
      </c>
      <c r="D26" s="45" t="s">
        <v>240</v>
      </c>
      <c r="E26" s="52">
        <v>0</v>
      </c>
      <c r="F26" s="39" t="s">
        <v>322</v>
      </c>
      <c r="G26" s="3"/>
    </row>
    <row r="27" spans="1:7" ht="16.2">
      <c r="A27" s="39" t="s">
        <v>512</v>
      </c>
      <c r="B27" s="39" t="s">
        <v>513</v>
      </c>
      <c r="C27" s="51">
        <v>1</v>
      </c>
      <c r="D27" s="45" t="s">
        <v>240</v>
      </c>
      <c r="E27" s="52">
        <v>1017.5</v>
      </c>
      <c r="F27" s="39" t="s">
        <v>322</v>
      </c>
      <c r="G27" s="63"/>
    </row>
    <row r="28" spans="1:7">
      <c r="A28" s="39" t="s">
        <v>514</v>
      </c>
      <c r="B28" s="39" t="s">
        <v>515</v>
      </c>
      <c r="C28" s="51">
        <v>1</v>
      </c>
      <c r="D28" s="45" t="s">
        <v>240</v>
      </c>
      <c r="E28" s="52">
        <v>445.9</v>
      </c>
      <c r="F28" s="39" t="s">
        <v>322</v>
      </c>
      <c r="G28" s="3"/>
    </row>
    <row r="29" spans="1:7" ht="16.2">
      <c r="A29" s="48" t="s">
        <v>357</v>
      </c>
      <c r="B29" s="18"/>
      <c r="C29" s="49"/>
      <c r="D29" s="50"/>
      <c r="E29" s="49"/>
      <c r="F29" s="18"/>
      <c r="G29" s="18"/>
    </row>
    <row r="30" spans="1:7">
      <c r="A30" s="39" t="s">
        <v>358</v>
      </c>
      <c r="B30" s="39" t="s">
        <v>359</v>
      </c>
      <c r="C30" s="51">
        <v>1</v>
      </c>
      <c r="D30" s="45" t="s">
        <v>240</v>
      </c>
      <c r="E30" s="52">
        <v>783.5</v>
      </c>
      <c r="F30" s="39" t="s">
        <v>322</v>
      </c>
      <c r="G30" s="3"/>
    </row>
    <row r="31" spans="1:7">
      <c r="A31" s="39" t="s">
        <v>360</v>
      </c>
      <c r="B31" s="39" t="s">
        <v>585</v>
      </c>
      <c r="C31" s="51">
        <v>1</v>
      </c>
      <c r="D31" s="45" t="s">
        <v>240</v>
      </c>
      <c r="E31" s="52">
        <v>68.53</v>
      </c>
      <c r="F31" s="39" t="s">
        <v>323</v>
      </c>
      <c r="G31" s="3"/>
    </row>
    <row r="32" spans="1:7" ht="16.2">
      <c r="A32" s="39" t="s">
        <v>586</v>
      </c>
      <c r="B32" s="39" t="s">
        <v>716</v>
      </c>
      <c r="C32" s="51">
        <v>1</v>
      </c>
      <c r="D32" s="45" t="s">
        <v>240</v>
      </c>
      <c r="E32" s="52">
        <v>61.68</v>
      </c>
      <c r="F32" s="39" t="s">
        <v>323</v>
      </c>
      <c r="G32" s="63"/>
    </row>
    <row r="33" spans="1:7">
      <c r="A33" s="39" t="s">
        <v>587</v>
      </c>
      <c r="B33" s="39" t="s">
        <v>717</v>
      </c>
      <c r="C33" s="51">
        <v>1</v>
      </c>
      <c r="D33" s="45" t="s">
        <v>240</v>
      </c>
      <c r="E33" s="52">
        <v>58.25</v>
      </c>
      <c r="F33" s="39" t="s">
        <v>323</v>
      </c>
      <c r="G33" s="3"/>
    </row>
    <row r="34" spans="1:7">
      <c r="A34" s="39" t="s">
        <v>516</v>
      </c>
      <c r="B34" s="39" t="s">
        <v>517</v>
      </c>
      <c r="C34" s="51">
        <v>1</v>
      </c>
      <c r="D34" s="45" t="s">
        <v>240</v>
      </c>
      <c r="E34" s="52">
        <v>783.5</v>
      </c>
      <c r="F34" s="39" t="s">
        <v>322</v>
      </c>
      <c r="G34" s="12"/>
    </row>
    <row r="35" spans="1:7">
      <c r="A35" s="39" t="s">
        <v>518</v>
      </c>
      <c r="B35" s="39" t="s">
        <v>588</v>
      </c>
      <c r="C35" s="51">
        <v>1</v>
      </c>
      <c r="D35" s="45" t="s">
        <v>240</v>
      </c>
      <c r="E35" s="52">
        <v>68.53</v>
      </c>
      <c r="F35" s="39" t="s">
        <v>323</v>
      </c>
      <c r="G35" s="12"/>
    </row>
    <row r="36" spans="1:7">
      <c r="A36" s="39" t="s">
        <v>589</v>
      </c>
      <c r="B36" s="39" t="s">
        <v>718</v>
      </c>
      <c r="C36" s="51">
        <v>1</v>
      </c>
      <c r="D36" s="45" t="s">
        <v>240</v>
      </c>
      <c r="E36" s="52">
        <v>61.68</v>
      </c>
      <c r="F36" s="39" t="s">
        <v>323</v>
      </c>
      <c r="G36" s="12"/>
    </row>
    <row r="37" spans="1:7">
      <c r="A37" s="39" t="s">
        <v>590</v>
      </c>
      <c r="B37" s="39" t="s">
        <v>719</v>
      </c>
      <c r="C37" s="51">
        <v>1</v>
      </c>
      <c r="D37" s="45" t="s">
        <v>240</v>
      </c>
      <c r="E37" s="52">
        <v>58.25</v>
      </c>
      <c r="F37" s="39" t="s">
        <v>323</v>
      </c>
      <c r="G37" s="12"/>
    </row>
    <row r="38" spans="1:7">
      <c r="A38" s="39" t="s">
        <v>519</v>
      </c>
      <c r="B38" s="39" t="s">
        <v>520</v>
      </c>
      <c r="C38" s="51">
        <v>1</v>
      </c>
      <c r="D38" s="45" t="s">
        <v>240</v>
      </c>
      <c r="E38" s="52">
        <v>16.2</v>
      </c>
      <c r="F38" s="39" t="s">
        <v>322</v>
      </c>
      <c r="G38" s="12"/>
    </row>
    <row r="39" spans="1:7">
      <c r="A39" s="39" t="s">
        <v>521</v>
      </c>
      <c r="B39" s="39" t="s">
        <v>591</v>
      </c>
      <c r="C39" s="51">
        <v>1</v>
      </c>
      <c r="D39" s="45" t="s">
        <v>240</v>
      </c>
      <c r="E39" s="52">
        <v>1.42</v>
      </c>
      <c r="F39" s="39" t="s">
        <v>323</v>
      </c>
      <c r="G39" s="12"/>
    </row>
    <row r="40" spans="1:7">
      <c r="A40" s="39" t="s">
        <v>592</v>
      </c>
      <c r="B40" s="39" t="s">
        <v>720</v>
      </c>
      <c r="C40" s="51">
        <v>1</v>
      </c>
      <c r="D40" s="45" t="s">
        <v>240</v>
      </c>
      <c r="E40" s="52">
        <v>1.28</v>
      </c>
      <c r="F40" s="39" t="s">
        <v>323</v>
      </c>
      <c r="G40" s="12"/>
    </row>
    <row r="41" spans="1:7">
      <c r="A41" s="39" t="s">
        <v>593</v>
      </c>
      <c r="B41" s="39" t="s">
        <v>721</v>
      </c>
      <c r="C41" s="51">
        <v>1</v>
      </c>
      <c r="D41" s="45" t="s">
        <v>240</v>
      </c>
      <c r="E41" s="52">
        <v>1.21</v>
      </c>
      <c r="F41" s="39" t="s">
        <v>323</v>
      </c>
      <c r="G41" s="12"/>
    </row>
    <row r="42" spans="1:7">
      <c r="A42" s="39" t="s">
        <v>522</v>
      </c>
      <c r="B42" s="39" t="s">
        <v>523</v>
      </c>
      <c r="C42" s="51">
        <v>1</v>
      </c>
      <c r="D42" s="45" t="s">
        <v>240</v>
      </c>
      <c r="E42" s="52">
        <v>1142.2</v>
      </c>
      <c r="F42" s="39" t="s">
        <v>524</v>
      </c>
      <c r="G42" s="12"/>
    </row>
    <row r="43" spans="1:7" ht="16.2">
      <c r="A43" s="48" t="s">
        <v>484</v>
      </c>
      <c r="B43" s="18"/>
      <c r="C43" s="49"/>
      <c r="D43" s="50"/>
      <c r="E43" s="49"/>
      <c r="F43" s="18"/>
      <c r="G43" s="18"/>
    </row>
    <row r="44" spans="1:7">
      <c r="A44" s="39" t="s">
        <v>525</v>
      </c>
      <c r="B44" s="39" t="s">
        <v>526</v>
      </c>
      <c r="C44" s="51">
        <v>1</v>
      </c>
      <c r="D44" s="45" t="s">
        <v>240</v>
      </c>
      <c r="E44" s="52">
        <v>0</v>
      </c>
      <c r="F44" s="39" t="s">
        <v>322</v>
      </c>
      <c r="G44" s="12"/>
    </row>
    <row r="45" spans="1:7" ht="16.2">
      <c r="A45" s="48" t="s">
        <v>462</v>
      </c>
      <c r="B45" s="18"/>
      <c r="C45" s="49"/>
      <c r="D45" s="50"/>
      <c r="E45" s="49"/>
      <c r="F45" s="18"/>
      <c r="G45" s="18"/>
    </row>
    <row r="46" spans="1:7">
      <c r="A46" s="39" t="s">
        <v>527</v>
      </c>
      <c r="B46" s="39" t="s">
        <v>528</v>
      </c>
      <c r="C46" s="51">
        <v>1</v>
      </c>
      <c r="D46" s="45" t="s">
        <v>240</v>
      </c>
      <c r="E46" s="52">
        <v>223.9</v>
      </c>
      <c r="F46" s="39" t="s">
        <v>322</v>
      </c>
      <c r="G46" s="12"/>
    </row>
    <row r="47" spans="1:7">
      <c r="A47" s="39" t="s">
        <v>529</v>
      </c>
      <c r="B47" s="39" t="s">
        <v>530</v>
      </c>
      <c r="C47" s="51">
        <v>1</v>
      </c>
      <c r="D47" s="45" t="s">
        <v>240</v>
      </c>
      <c r="E47" s="52">
        <v>223.9</v>
      </c>
      <c r="F47" s="39" t="s">
        <v>322</v>
      </c>
    </row>
    <row r="48" spans="1:7">
      <c r="A48" s="39" t="s">
        <v>531</v>
      </c>
      <c r="B48" s="39" t="s">
        <v>532</v>
      </c>
      <c r="C48" s="51">
        <v>1</v>
      </c>
      <c r="D48" s="45" t="s">
        <v>240</v>
      </c>
      <c r="E48" s="52">
        <v>156.69999999999999</v>
      </c>
      <c r="F48" s="39" t="s">
        <v>322</v>
      </c>
    </row>
    <row r="49" spans="1:6">
      <c r="A49" s="39" t="s">
        <v>533</v>
      </c>
      <c r="B49" s="39" t="s">
        <v>534</v>
      </c>
      <c r="C49" s="51">
        <v>1</v>
      </c>
      <c r="D49" s="45" t="s">
        <v>240</v>
      </c>
      <c r="E49" s="52">
        <v>3.2</v>
      </c>
      <c r="F49" s="39" t="s">
        <v>322</v>
      </c>
    </row>
    <row r="50" spans="1:6">
      <c r="A50" s="39" t="s">
        <v>535</v>
      </c>
      <c r="B50" s="39" t="s">
        <v>536</v>
      </c>
      <c r="C50" s="51">
        <v>1</v>
      </c>
      <c r="D50" s="45" t="s">
        <v>240</v>
      </c>
      <c r="E50" s="52">
        <v>156.69999999999999</v>
      </c>
      <c r="F50" s="39" t="s">
        <v>322</v>
      </c>
    </row>
  </sheetData>
  <autoFilter ref="A2:G2" xr:uid="{00000000-0009-0000-0000-000004000000}"/>
  <mergeCells count="1">
    <mergeCell ref="A1:F1"/>
  </mergeCells>
  <pageMargins left="0.74803149606299213" right="0.74803149606299213" top="0.78740157480314965" bottom="0.78740157480314965" header="0.51181102362204722" footer="0.51181102362204722"/>
  <pageSetup paperSize="9" scale="72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-0.499984740745262"/>
    <pageSetUpPr fitToPage="1"/>
  </sheetPr>
  <dimension ref="A1:G53"/>
  <sheetViews>
    <sheetView workbookViewId="0">
      <pane ySplit="2" topLeftCell="A3" activePane="bottomLeft" state="frozen"/>
      <selection pane="bottomLeft" sqref="A1:F1"/>
    </sheetView>
  </sheetViews>
  <sheetFormatPr defaultRowHeight="13.2"/>
  <cols>
    <col min="1" max="1" width="20.33203125" style="1" customWidth="1"/>
    <col min="2" max="2" width="91.5546875" style="9" customWidth="1"/>
    <col min="3" max="3" width="7.6640625" customWidth="1"/>
    <col min="4" max="4" width="9.109375" customWidth="1"/>
    <col min="5" max="5" width="12.109375" customWidth="1"/>
    <col min="6" max="6" width="13.6640625" customWidth="1"/>
    <col min="7" max="7" width="28.5546875" customWidth="1"/>
  </cols>
  <sheetData>
    <row r="1" spans="1:7" ht="60" customHeight="1">
      <c r="A1" s="95"/>
      <c r="B1" s="95"/>
      <c r="C1" s="95"/>
      <c r="D1" s="95"/>
      <c r="E1" s="95"/>
      <c r="F1" s="95"/>
      <c r="G1" s="11"/>
    </row>
    <row r="2" spans="1:7" ht="26.4">
      <c r="A2" s="5" t="s">
        <v>0</v>
      </c>
      <c r="B2" s="7" t="s">
        <v>235</v>
      </c>
      <c r="C2" s="5" t="s">
        <v>236</v>
      </c>
      <c r="D2" s="5" t="s">
        <v>237</v>
      </c>
      <c r="E2" s="5" t="s">
        <v>238</v>
      </c>
      <c r="F2" s="5" t="s">
        <v>239</v>
      </c>
      <c r="G2" s="6" t="s">
        <v>48</v>
      </c>
    </row>
    <row r="3" spans="1:7" s="17" customFormat="1" ht="23.4" customHeight="1">
      <c r="A3" s="53" t="s">
        <v>1170</v>
      </c>
      <c r="B3" s="64"/>
      <c r="C3" s="65"/>
      <c r="D3" s="66"/>
      <c r="E3" s="67"/>
      <c r="F3" s="66"/>
      <c r="G3" s="64"/>
    </row>
    <row r="4" spans="1:7" ht="18.75" customHeight="1">
      <c r="A4" s="48" t="s">
        <v>985</v>
      </c>
      <c r="B4" s="18"/>
      <c r="C4" s="49"/>
      <c r="D4" s="50"/>
      <c r="E4" s="49"/>
      <c r="F4" s="18"/>
      <c r="G4" s="18"/>
    </row>
    <row r="5" spans="1:7" ht="12.75" customHeight="1">
      <c r="A5" s="39" t="s">
        <v>1040</v>
      </c>
      <c r="B5" s="39" t="s">
        <v>1041</v>
      </c>
      <c r="C5" s="51">
        <v>1</v>
      </c>
      <c r="D5" s="45" t="s">
        <v>240</v>
      </c>
      <c r="E5" s="52">
        <v>3978.7</v>
      </c>
      <c r="F5" s="39" t="s">
        <v>361</v>
      </c>
    </row>
    <row r="6" spans="1:7" ht="12.75" customHeight="1">
      <c r="A6" s="39" t="s">
        <v>1042</v>
      </c>
      <c r="B6" s="39" t="s">
        <v>1043</v>
      </c>
      <c r="C6" s="51">
        <v>1</v>
      </c>
      <c r="D6" s="45" t="s">
        <v>240</v>
      </c>
      <c r="E6" s="52">
        <v>348</v>
      </c>
      <c r="F6" s="39" t="s">
        <v>323</v>
      </c>
    </row>
    <row r="7" spans="1:7" ht="12.75" customHeight="1">
      <c r="A7" s="39" t="s">
        <v>1044</v>
      </c>
      <c r="B7" s="39" t="s">
        <v>1045</v>
      </c>
      <c r="C7" s="51">
        <v>1</v>
      </c>
      <c r="D7" s="45" t="s">
        <v>240</v>
      </c>
      <c r="E7" s="52">
        <v>313.2</v>
      </c>
      <c r="F7" s="39" t="s">
        <v>323</v>
      </c>
    </row>
    <row r="8" spans="1:7" ht="12.75" customHeight="1">
      <c r="A8" s="39" t="s">
        <v>1046</v>
      </c>
      <c r="B8" s="39" t="s">
        <v>1047</v>
      </c>
      <c r="C8" s="51">
        <v>1</v>
      </c>
      <c r="D8" s="45" t="s">
        <v>240</v>
      </c>
      <c r="E8" s="52">
        <v>295.8</v>
      </c>
      <c r="F8" s="39" t="s">
        <v>323</v>
      </c>
    </row>
    <row r="9" spans="1:7" ht="12.75" customHeight="1">
      <c r="A9" s="39" t="s">
        <v>1048</v>
      </c>
      <c r="B9" s="39" t="s">
        <v>1049</v>
      </c>
      <c r="C9" s="51">
        <v>1</v>
      </c>
      <c r="D9" s="45" t="s">
        <v>240</v>
      </c>
      <c r="E9" s="52">
        <v>686</v>
      </c>
      <c r="F9" s="39" t="s">
        <v>361</v>
      </c>
    </row>
    <row r="10" spans="1:7" ht="12.75" customHeight="1">
      <c r="A10" s="39" t="s">
        <v>1050</v>
      </c>
      <c r="B10" s="39" t="s">
        <v>1051</v>
      </c>
      <c r="C10" s="51">
        <v>1</v>
      </c>
      <c r="D10" s="45" t="s">
        <v>240</v>
      </c>
      <c r="E10" s="52">
        <v>60</v>
      </c>
      <c r="F10" s="39" t="s">
        <v>323</v>
      </c>
    </row>
    <row r="11" spans="1:7" ht="12.75" customHeight="1">
      <c r="A11" s="39" t="s">
        <v>1052</v>
      </c>
      <c r="B11" s="39" t="s">
        <v>1053</v>
      </c>
      <c r="C11" s="51">
        <v>1</v>
      </c>
      <c r="D11" s="45" t="s">
        <v>240</v>
      </c>
      <c r="E11" s="52">
        <v>54</v>
      </c>
      <c r="F11" s="39" t="s">
        <v>323</v>
      </c>
    </row>
    <row r="12" spans="1:7" ht="12.75" customHeight="1">
      <c r="A12" s="39" t="s">
        <v>1054</v>
      </c>
      <c r="B12" s="39" t="s">
        <v>1055</v>
      </c>
      <c r="C12" s="51">
        <v>1</v>
      </c>
      <c r="D12" s="45" t="s">
        <v>240</v>
      </c>
      <c r="E12" s="52">
        <v>51</v>
      </c>
      <c r="F12" s="39" t="s">
        <v>323</v>
      </c>
    </row>
    <row r="13" spans="1:7" ht="12.75" customHeight="1">
      <c r="A13" s="39" t="s">
        <v>1056</v>
      </c>
      <c r="B13" s="39" t="s">
        <v>1057</v>
      </c>
      <c r="C13" s="51">
        <v>1</v>
      </c>
      <c r="D13" s="45" t="s">
        <v>240</v>
      </c>
      <c r="E13" s="52">
        <v>3429.9</v>
      </c>
      <c r="F13" s="39" t="s">
        <v>361</v>
      </c>
    </row>
    <row r="14" spans="1:7" ht="16.2">
      <c r="A14" s="48" t="s">
        <v>362</v>
      </c>
      <c r="B14" s="18"/>
      <c r="C14" s="49"/>
      <c r="D14" s="50"/>
      <c r="E14" s="49"/>
      <c r="F14" s="18"/>
      <c r="G14" s="18"/>
    </row>
    <row r="15" spans="1:7" ht="12.75" customHeight="1">
      <c r="A15" s="39" t="s">
        <v>1058</v>
      </c>
      <c r="B15" s="39" t="s">
        <v>1059</v>
      </c>
      <c r="C15" s="51">
        <v>1</v>
      </c>
      <c r="D15" s="45" t="s">
        <v>240</v>
      </c>
      <c r="E15" s="52">
        <v>285.8</v>
      </c>
      <c r="F15" s="39" t="s">
        <v>361</v>
      </c>
    </row>
    <row r="16" spans="1:7" ht="12.75" customHeight="1">
      <c r="A16" s="39" t="s">
        <v>1060</v>
      </c>
      <c r="B16" s="39" t="s">
        <v>1061</v>
      </c>
      <c r="C16" s="51">
        <v>1</v>
      </c>
      <c r="D16" s="45" t="s">
        <v>240</v>
      </c>
      <c r="E16" s="52">
        <v>25</v>
      </c>
      <c r="F16" s="39" t="s">
        <v>323</v>
      </c>
    </row>
    <row r="17" spans="1:6" ht="12.75" customHeight="1">
      <c r="A17" s="39" t="s">
        <v>1062</v>
      </c>
      <c r="B17" s="39" t="s">
        <v>1063</v>
      </c>
      <c r="C17" s="51">
        <v>1</v>
      </c>
      <c r="D17" s="45" t="s">
        <v>240</v>
      </c>
      <c r="E17" s="52">
        <v>22.5</v>
      </c>
      <c r="F17" s="39" t="s">
        <v>323</v>
      </c>
    </row>
    <row r="18" spans="1:6" ht="12.75" customHeight="1">
      <c r="A18" s="39" t="s">
        <v>1064</v>
      </c>
      <c r="B18" s="39" t="s">
        <v>1065</v>
      </c>
      <c r="C18" s="51">
        <v>1</v>
      </c>
      <c r="D18" s="45" t="s">
        <v>240</v>
      </c>
      <c r="E18" s="52">
        <v>21.25</v>
      </c>
      <c r="F18" s="39" t="s">
        <v>323</v>
      </c>
    </row>
    <row r="19" spans="1:6" ht="12.75" customHeight="1">
      <c r="A19" s="39" t="s">
        <v>1066</v>
      </c>
      <c r="B19" s="39" t="s">
        <v>1067</v>
      </c>
      <c r="C19" s="51">
        <v>1</v>
      </c>
      <c r="D19" s="45" t="s">
        <v>240</v>
      </c>
      <c r="E19" s="52">
        <v>333.9</v>
      </c>
      <c r="F19" s="39" t="s">
        <v>361</v>
      </c>
    </row>
    <row r="20" spans="1:6" ht="12.75" customHeight="1">
      <c r="A20" s="39" t="s">
        <v>1068</v>
      </c>
      <c r="B20" s="39" t="s">
        <v>1069</v>
      </c>
      <c r="C20" s="51">
        <v>1</v>
      </c>
      <c r="D20" s="45" t="s">
        <v>240</v>
      </c>
      <c r="E20" s="52">
        <v>29.2</v>
      </c>
      <c r="F20" s="39" t="s">
        <v>323</v>
      </c>
    </row>
    <row r="21" spans="1:6" ht="12.75" customHeight="1">
      <c r="A21" s="39" t="s">
        <v>1070</v>
      </c>
      <c r="B21" s="39" t="s">
        <v>1071</v>
      </c>
      <c r="C21" s="51">
        <v>1</v>
      </c>
      <c r="D21" s="45" t="s">
        <v>240</v>
      </c>
      <c r="E21" s="52">
        <v>26.28</v>
      </c>
      <c r="F21" s="39" t="s">
        <v>323</v>
      </c>
    </row>
    <row r="22" spans="1:6" ht="12.75" customHeight="1">
      <c r="A22" s="39" t="s">
        <v>1072</v>
      </c>
      <c r="B22" s="39" t="s">
        <v>1073</v>
      </c>
      <c r="C22" s="51">
        <v>1</v>
      </c>
      <c r="D22" s="45" t="s">
        <v>240</v>
      </c>
      <c r="E22" s="52">
        <v>24.82</v>
      </c>
      <c r="F22" s="39" t="s">
        <v>323</v>
      </c>
    </row>
    <row r="23" spans="1:6" ht="12.75" customHeight="1">
      <c r="A23" s="39" t="s">
        <v>1074</v>
      </c>
      <c r="B23" s="39" t="s">
        <v>1075</v>
      </c>
      <c r="C23" s="51">
        <v>1</v>
      </c>
      <c r="D23" s="45" t="s">
        <v>240</v>
      </c>
      <c r="E23" s="52">
        <v>452.8</v>
      </c>
      <c r="F23" s="39" t="s">
        <v>361</v>
      </c>
    </row>
    <row r="24" spans="1:6" ht="12.75" customHeight="1">
      <c r="A24" s="39" t="s">
        <v>1076</v>
      </c>
      <c r="B24" s="39" t="s">
        <v>1077</v>
      </c>
      <c r="C24" s="51">
        <v>1</v>
      </c>
      <c r="D24" s="45" t="s">
        <v>240</v>
      </c>
      <c r="E24" s="52">
        <v>39.6</v>
      </c>
      <c r="F24" s="39" t="s">
        <v>323</v>
      </c>
    </row>
    <row r="25" spans="1:6" ht="12.75" customHeight="1">
      <c r="A25" s="39" t="s">
        <v>1078</v>
      </c>
      <c r="B25" s="39" t="s">
        <v>1079</v>
      </c>
      <c r="C25" s="51">
        <v>1</v>
      </c>
      <c r="D25" s="45" t="s">
        <v>240</v>
      </c>
      <c r="E25" s="52">
        <v>35.64</v>
      </c>
      <c r="F25" s="39" t="s">
        <v>323</v>
      </c>
    </row>
    <row r="26" spans="1:6" ht="12.75" customHeight="1">
      <c r="A26" s="39" t="s">
        <v>1080</v>
      </c>
      <c r="B26" s="39" t="s">
        <v>1081</v>
      </c>
      <c r="C26" s="51">
        <v>1</v>
      </c>
      <c r="D26" s="45" t="s">
        <v>240</v>
      </c>
      <c r="E26" s="52">
        <v>33.659999999999997</v>
      </c>
      <c r="F26" s="39" t="s">
        <v>323</v>
      </c>
    </row>
    <row r="27" spans="1:6" ht="12.75" customHeight="1">
      <c r="A27" s="39" t="s">
        <v>1082</v>
      </c>
      <c r="B27" s="39" t="s">
        <v>1083</v>
      </c>
      <c r="C27" s="51">
        <v>1</v>
      </c>
      <c r="D27" s="45" t="s">
        <v>240</v>
      </c>
      <c r="E27" s="52">
        <v>457.3</v>
      </c>
      <c r="F27" s="39" t="s">
        <v>361</v>
      </c>
    </row>
    <row r="28" spans="1:6" ht="12.75" customHeight="1">
      <c r="A28" s="39" t="s">
        <v>1084</v>
      </c>
      <c r="B28" s="39" t="s">
        <v>1085</v>
      </c>
      <c r="C28" s="51">
        <v>1</v>
      </c>
      <c r="D28" s="45" t="s">
        <v>240</v>
      </c>
      <c r="E28" s="52">
        <v>40</v>
      </c>
      <c r="F28" s="39" t="s">
        <v>323</v>
      </c>
    </row>
    <row r="29" spans="1:6" ht="12.75" customHeight="1">
      <c r="A29" s="39" t="s">
        <v>1086</v>
      </c>
      <c r="B29" s="39" t="s">
        <v>1087</v>
      </c>
      <c r="C29" s="51">
        <v>1</v>
      </c>
      <c r="D29" s="45" t="s">
        <v>240</v>
      </c>
      <c r="E29" s="52">
        <v>36</v>
      </c>
      <c r="F29" s="39" t="s">
        <v>323</v>
      </c>
    </row>
    <row r="30" spans="1:6" ht="12.75" customHeight="1">
      <c r="A30" s="39" t="s">
        <v>1088</v>
      </c>
      <c r="B30" s="39" t="s">
        <v>1089</v>
      </c>
      <c r="C30" s="51">
        <v>1</v>
      </c>
      <c r="D30" s="45" t="s">
        <v>240</v>
      </c>
      <c r="E30" s="52">
        <v>34</v>
      </c>
      <c r="F30" s="39" t="s">
        <v>323</v>
      </c>
    </row>
    <row r="31" spans="1:6" ht="12.75" customHeight="1">
      <c r="A31" s="39" t="s">
        <v>1090</v>
      </c>
      <c r="B31" s="39" t="s">
        <v>1091</v>
      </c>
      <c r="C31" s="51">
        <v>1</v>
      </c>
      <c r="D31" s="45" t="s">
        <v>240</v>
      </c>
      <c r="E31" s="52">
        <v>285.8</v>
      </c>
      <c r="F31" s="39" t="s">
        <v>361</v>
      </c>
    </row>
    <row r="32" spans="1:6" ht="12.75" customHeight="1">
      <c r="A32" s="39" t="s">
        <v>1092</v>
      </c>
      <c r="B32" s="39" t="s">
        <v>1093</v>
      </c>
      <c r="C32" s="51">
        <v>1</v>
      </c>
      <c r="D32" s="45" t="s">
        <v>240</v>
      </c>
      <c r="E32" s="52">
        <v>25</v>
      </c>
      <c r="F32" s="39" t="s">
        <v>323</v>
      </c>
    </row>
    <row r="33" spans="1:7" ht="12.75" customHeight="1">
      <c r="A33" s="39" t="s">
        <v>1094</v>
      </c>
      <c r="B33" s="39" t="s">
        <v>1095</v>
      </c>
      <c r="C33" s="51">
        <v>1</v>
      </c>
      <c r="D33" s="45" t="s">
        <v>240</v>
      </c>
      <c r="E33" s="52">
        <v>22.5</v>
      </c>
      <c r="F33" s="39" t="s">
        <v>323</v>
      </c>
    </row>
    <row r="34" spans="1:7" ht="12.75" customHeight="1">
      <c r="A34" s="39" t="s">
        <v>1096</v>
      </c>
      <c r="B34" s="39" t="s">
        <v>1097</v>
      </c>
      <c r="C34" s="51">
        <v>1</v>
      </c>
      <c r="D34" s="45" t="s">
        <v>240</v>
      </c>
      <c r="E34" s="52">
        <v>21.25</v>
      </c>
      <c r="F34" s="39" t="s">
        <v>323</v>
      </c>
    </row>
    <row r="35" spans="1:7" ht="12.75" customHeight="1">
      <c r="A35" s="39" t="s">
        <v>1098</v>
      </c>
      <c r="B35" s="39" t="s">
        <v>1099</v>
      </c>
      <c r="C35" s="51">
        <v>1</v>
      </c>
      <c r="D35" s="45" t="s">
        <v>240</v>
      </c>
      <c r="E35" s="52">
        <v>114.3</v>
      </c>
      <c r="F35" s="39" t="s">
        <v>361</v>
      </c>
    </row>
    <row r="36" spans="1:7" ht="12.75" customHeight="1">
      <c r="A36" s="39" t="s">
        <v>1100</v>
      </c>
      <c r="B36" s="39" t="s">
        <v>1101</v>
      </c>
      <c r="C36" s="51">
        <v>1</v>
      </c>
      <c r="D36" s="45" t="s">
        <v>240</v>
      </c>
      <c r="E36" s="52">
        <v>10</v>
      </c>
      <c r="F36" s="39" t="s">
        <v>323</v>
      </c>
    </row>
    <row r="37" spans="1:7" ht="12.75" customHeight="1">
      <c r="A37" s="39" t="s">
        <v>1102</v>
      </c>
      <c r="B37" s="39" t="s">
        <v>1103</v>
      </c>
      <c r="C37" s="51">
        <v>1</v>
      </c>
      <c r="D37" s="45" t="s">
        <v>240</v>
      </c>
      <c r="E37" s="52">
        <v>9</v>
      </c>
      <c r="F37" s="39" t="s">
        <v>323</v>
      </c>
    </row>
    <row r="38" spans="1:7" ht="12.75" customHeight="1">
      <c r="A38" s="39" t="s">
        <v>1104</v>
      </c>
      <c r="B38" s="39" t="s">
        <v>1105</v>
      </c>
      <c r="C38" s="51">
        <v>1</v>
      </c>
      <c r="D38" s="45" t="s">
        <v>240</v>
      </c>
      <c r="E38" s="52">
        <v>8.5</v>
      </c>
      <c r="F38" s="39" t="s">
        <v>323</v>
      </c>
    </row>
    <row r="39" spans="1:7" ht="12.75" customHeight="1">
      <c r="A39" s="39" t="s">
        <v>1106</v>
      </c>
      <c r="B39" s="39" t="s">
        <v>1107</v>
      </c>
      <c r="C39" s="51">
        <v>1</v>
      </c>
      <c r="D39" s="45" t="s">
        <v>240</v>
      </c>
      <c r="E39" s="52">
        <v>477.9</v>
      </c>
      <c r="F39" s="39" t="s">
        <v>1108</v>
      </c>
    </row>
    <row r="40" spans="1:7" ht="12.75" customHeight="1">
      <c r="A40" s="39" t="s">
        <v>1109</v>
      </c>
      <c r="B40" s="39" t="s">
        <v>1110</v>
      </c>
      <c r="C40" s="51">
        <v>1</v>
      </c>
      <c r="D40" s="45" t="s">
        <v>240</v>
      </c>
      <c r="E40" s="52">
        <v>41.8</v>
      </c>
      <c r="F40" s="39" t="s">
        <v>323</v>
      </c>
    </row>
    <row r="41" spans="1:7" ht="12.75" customHeight="1">
      <c r="A41" s="39" t="s">
        <v>1111</v>
      </c>
      <c r="B41" s="39" t="s">
        <v>1112</v>
      </c>
      <c r="C41" s="51">
        <v>1</v>
      </c>
      <c r="D41" s="45" t="s">
        <v>240</v>
      </c>
      <c r="E41" s="52">
        <v>37.619999999999997</v>
      </c>
      <c r="F41" s="39" t="s">
        <v>323</v>
      </c>
    </row>
    <row r="42" spans="1:7" ht="12.75" customHeight="1">
      <c r="A42" s="39" t="s">
        <v>1113</v>
      </c>
      <c r="B42" s="39" t="s">
        <v>1114</v>
      </c>
      <c r="C42" s="51">
        <v>1</v>
      </c>
      <c r="D42" s="45" t="s">
        <v>240</v>
      </c>
      <c r="E42" s="52">
        <v>35.53</v>
      </c>
      <c r="F42" s="39" t="s">
        <v>323</v>
      </c>
    </row>
    <row r="43" spans="1:7" ht="16.2">
      <c r="A43" s="48" t="s">
        <v>1171</v>
      </c>
      <c r="B43" s="18"/>
      <c r="C43" s="49"/>
      <c r="D43" s="50"/>
      <c r="E43" s="49"/>
      <c r="F43" s="18"/>
      <c r="G43" s="18"/>
    </row>
    <row r="44" spans="1:7" ht="12.75" customHeight="1">
      <c r="A44" s="39" t="s">
        <v>1172</v>
      </c>
      <c r="B44" s="39" t="s">
        <v>1173</v>
      </c>
      <c r="C44" s="51">
        <v>1</v>
      </c>
      <c r="D44" s="45" t="s">
        <v>240</v>
      </c>
      <c r="E44" s="52">
        <v>34.299999999999997</v>
      </c>
      <c r="F44" s="39" t="s">
        <v>361</v>
      </c>
    </row>
    <row r="45" spans="1:7" ht="16.2">
      <c r="A45" s="48" t="s">
        <v>987</v>
      </c>
      <c r="B45" s="18"/>
      <c r="C45" s="49"/>
      <c r="D45" s="50"/>
      <c r="E45" s="49"/>
      <c r="F45" s="18"/>
      <c r="G45" s="18"/>
    </row>
    <row r="46" spans="1:7" ht="12.75" customHeight="1">
      <c r="A46" s="39" t="s">
        <v>1115</v>
      </c>
      <c r="B46" s="39" t="s">
        <v>1116</v>
      </c>
      <c r="C46" s="51">
        <v>1</v>
      </c>
      <c r="D46" s="45" t="s">
        <v>240</v>
      </c>
      <c r="E46" s="52">
        <v>1372</v>
      </c>
      <c r="F46" s="39" t="s">
        <v>361</v>
      </c>
    </row>
    <row r="47" spans="1:7" ht="12.75" customHeight="1">
      <c r="A47" s="39" t="s">
        <v>1117</v>
      </c>
      <c r="B47" s="39" t="s">
        <v>1118</v>
      </c>
      <c r="C47" s="51">
        <v>1</v>
      </c>
      <c r="D47" s="45" t="s">
        <v>240</v>
      </c>
      <c r="E47" s="52">
        <v>107.4</v>
      </c>
      <c r="F47" s="39" t="s">
        <v>361</v>
      </c>
    </row>
    <row r="48" spans="1:7" ht="12.75" customHeight="1">
      <c r="A48" s="39" t="s">
        <v>1119</v>
      </c>
      <c r="B48" s="39" t="s">
        <v>1120</v>
      </c>
      <c r="C48" s="51">
        <v>1</v>
      </c>
      <c r="D48" s="45" t="s">
        <v>240</v>
      </c>
      <c r="E48" s="52">
        <v>123.4</v>
      </c>
      <c r="F48" s="39" t="s">
        <v>986</v>
      </c>
    </row>
    <row r="49" spans="1:7">
      <c r="A49" s="39" t="s">
        <v>1174</v>
      </c>
      <c r="B49" s="39" t="s">
        <v>1175</v>
      </c>
      <c r="C49" s="51">
        <v>1</v>
      </c>
      <c r="D49" s="45" t="s">
        <v>240</v>
      </c>
      <c r="E49" s="52">
        <v>135.9</v>
      </c>
      <c r="F49" s="39" t="s">
        <v>986</v>
      </c>
    </row>
    <row r="50" spans="1:7" ht="16.2">
      <c r="A50" s="48" t="s">
        <v>1125</v>
      </c>
      <c r="B50" s="18"/>
      <c r="C50" s="49"/>
      <c r="D50" s="50"/>
      <c r="E50" s="49"/>
      <c r="F50" s="18"/>
      <c r="G50" s="18"/>
    </row>
    <row r="51" spans="1:7">
      <c r="A51" s="39" t="s">
        <v>1121</v>
      </c>
      <c r="B51" s="39" t="s">
        <v>1122</v>
      </c>
      <c r="C51" s="51">
        <v>1</v>
      </c>
      <c r="D51" s="45" t="s">
        <v>240</v>
      </c>
      <c r="E51" s="52">
        <v>1257.5999999999999</v>
      </c>
      <c r="F51" s="39" t="s">
        <v>361</v>
      </c>
    </row>
    <row r="52" spans="1:7">
      <c r="A52" s="39" t="s">
        <v>1123</v>
      </c>
      <c r="B52" s="39" t="s">
        <v>1124</v>
      </c>
      <c r="C52" s="51">
        <v>1</v>
      </c>
      <c r="D52" s="45" t="s">
        <v>240</v>
      </c>
      <c r="E52" s="52">
        <v>49.2</v>
      </c>
      <c r="F52" s="39" t="s">
        <v>361</v>
      </c>
    </row>
    <row r="53" spans="1:7">
      <c r="A53" s="39" t="s">
        <v>1176</v>
      </c>
      <c r="B53" s="39" t="s">
        <v>1177</v>
      </c>
      <c r="C53" s="51">
        <v>1</v>
      </c>
      <c r="D53" s="45" t="s">
        <v>240</v>
      </c>
      <c r="E53" s="52">
        <v>113.2</v>
      </c>
      <c r="F53" s="39" t="s">
        <v>986</v>
      </c>
    </row>
  </sheetData>
  <autoFilter ref="A2:G2" xr:uid="{00000000-0009-0000-0000-000005000000}"/>
  <mergeCells count="1">
    <mergeCell ref="A1:F1"/>
  </mergeCells>
  <pageMargins left="0.74803149606299213" right="0.74803149606299213" top="0.78740157480314965" bottom="0.78740157480314965" header="0.51181102362204722" footer="0.51181102362204722"/>
  <pageSetup paperSize="9" scale="72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-0.499984740745262"/>
    <pageSetUpPr fitToPage="1"/>
  </sheetPr>
  <dimension ref="A1:H170"/>
  <sheetViews>
    <sheetView workbookViewId="0">
      <pane ySplit="2" topLeftCell="A3" activePane="bottomLeft" state="frozen"/>
      <selection pane="bottomLeft" sqref="A1:G1"/>
    </sheetView>
  </sheetViews>
  <sheetFormatPr defaultRowHeight="13.2"/>
  <cols>
    <col min="1" max="1" width="20.6640625" style="1" customWidth="1"/>
    <col min="2" max="2" width="119.6640625" style="9" customWidth="1"/>
    <col min="3" max="3" width="7.6640625" customWidth="1"/>
    <col min="4" max="4" width="9.109375" customWidth="1"/>
    <col min="5" max="5" width="11.33203125" bestFit="1" customWidth="1"/>
    <col min="6" max="6" width="13.109375" customWidth="1"/>
    <col min="7" max="7" width="12.6640625" customWidth="1"/>
    <col min="8" max="8" width="28.5546875" customWidth="1"/>
  </cols>
  <sheetData>
    <row r="1" spans="1:8" ht="60" customHeight="1">
      <c r="A1" s="95"/>
      <c r="B1" s="95"/>
      <c r="C1" s="95"/>
      <c r="D1" s="95"/>
      <c r="E1" s="95"/>
      <c r="F1" s="95"/>
      <c r="G1" s="95"/>
      <c r="H1" s="11"/>
    </row>
    <row r="2" spans="1:8" ht="26.4">
      <c r="A2" s="5" t="s">
        <v>0</v>
      </c>
      <c r="B2" s="7" t="s">
        <v>235</v>
      </c>
      <c r="C2" s="5" t="s">
        <v>236</v>
      </c>
      <c r="D2" s="5" t="s">
        <v>237</v>
      </c>
      <c r="E2" s="5" t="s">
        <v>238</v>
      </c>
      <c r="F2" s="5" t="s">
        <v>554</v>
      </c>
      <c r="G2" s="5" t="s">
        <v>239</v>
      </c>
      <c r="H2" s="6" t="s">
        <v>48</v>
      </c>
    </row>
    <row r="3" spans="1:8" ht="22.5" customHeight="1">
      <c r="A3" s="53" t="s">
        <v>988</v>
      </c>
      <c r="B3" s="54"/>
      <c r="C3" s="55"/>
      <c r="D3" s="56"/>
      <c r="E3" s="57"/>
      <c r="F3" s="57"/>
      <c r="G3" s="56"/>
      <c r="H3" s="54"/>
    </row>
    <row r="4" spans="1:8" ht="18.75" customHeight="1">
      <c r="A4" s="48" t="s">
        <v>363</v>
      </c>
      <c r="B4" s="18"/>
      <c r="C4" s="18"/>
      <c r="D4" s="49"/>
      <c r="E4" s="50"/>
      <c r="F4" s="50"/>
      <c r="G4" s="49"/>
      <c r="H4" s="18"/>
    </row>
    <row r="5" spans="1:8" ht="12.75" customHeight="1">
      <c r="A5" s="39" t="s">
        <v>364</v>
      </c>
      <c r="B5" s="39" t="s">
        <v>365</v>
      </c>
      <c r="C5" s="51"/>
      <c r="D5" s="45" t="s">
        <v>240</v>
      </c>
      <c r="E5" s="52">
        <v>100.6</v>
      </c>
      <c r="F5" s="87">
        <f>C5*E5</f>
        <v>0</v>
      </c>
      <c r="G5" s="39" t="s">
        <v>322</v>
      </c>
      <c r="H5" s="12"/>
    </row>
    <row r="6" spans="1:8" ht="12.75" customHeight="1">
      <c r="A6" s="39" t="s">
        <v>366</v>
      </c>
      <c r="B6" s="39" t="s">
        <v>367</v>
      </c>
      <c r="C6" s="51"/>
      <c r="D6" s="45" t="s">
        <v>240</v>
      </c>
      <c r="E6" s="52">
        <v>62.9</v>
      </c>
      <c r="F6" s="87">
        <f t="shared" ref="F6:F69" si="0">C6*E6</f>
        <v>0</v>
      </c>
      <c r="G6" s="39" t="s">
        <v>322</v>
      </c>
      <c r="H6" s="12"/>
    </row>
    <row r="7" spans="1:8" ht="12.75" customHeight="1">
      <c r="A7" s="39" t="s">
        <v>368</v>
      </c>
      <c r="B7" s="39" t="s">
        <v>594</v>
      </c>
      <c r="C7" s="51"/>
      <c r="D7" s="45" t="s">
        <v>240</v>
      </c>
      <c r="E7" s="52">
        <v>3.85</v>
      </c>
      <c r="F7" s="87">
        <f t="shared" si="0"/>
        <v>0</v>
      </c>
      <c r="G7" s="39" t="s">
        <v>323</v>
      </c>
      <c r="H7" s="12"/>
    </row>
    <row r="8" spans="1:8" ht="12.75" customHeight="1">
      <c r="A8" s="39" t="s">
        <v>595</v>
      </c>
      <c r="B8" s="39" t="s">
        <v>722</v>
      </c>
      <c r="C8" s="51"/>
      <c r="D8" s="45" t="s">
        <v>240</v>
      </c>
      <c r="E8" s="52">
        <v>3.47</v>
      </c>
      <c r="F8" s="87">
        <f t="shared" si="0"/>
        <v>0</v>
      </c>
      <c r="G8" s="39" t="s">
        <v>323</v>
      </c>
      <c r="H8" s="12"/>
    </row>
    <row r="9" spans="1:8" ht="12.75" customHeight="1">
      <c r="A9" s="39" t="s">
        <v>596</v>
      </c>
      <c r="B9" s="39" t="s">
        <v>723</v>
      </c>
      <c r="C9" s="51"/>
      <c r="D9" s="45" t="s">
        <v>240</v>
      </c>
      <c r="E9" s="52">
        <v>3.28</v>
      </c>
      <c r="F9" s="87">
        <f t="shared" si="0"/>
        <v>0</v>
      </c>
      <c r="G9" s="39" t="s">
        <v>323</v>
      </c>
      <c r="H9" s="12"/>
    </row>
    <row r="10" spans="1:8" ht="12.75" customHeight="1">
      <c r="A10" s="39" t="s">
        <v>369</v>
      </c>
      <c r="B10" s="39" t="s">
        <v>370</v>
      </c>
      <c r="C10" s="51"/>
      <c r="D10" s="45" t="s">
        <v>240</v>
      </c>
      <c r="E10" s="52">
        <v>2955.5</v>
      </c>
      <c r="F10" s="87">
        <f t="shared" si="0"/>
        <v>0</v>
      </c>
      <c r="G10" s="39" t="s">
        <v>322</v>
      </c>
      <c r="H10" s="12"/>
    </row>
    <row r="11" spans="1:8" ht="12.75" customHeight="1">
      <c r="A11" s="39" t="s">
        <v>371</v>
      </c>
      <c r="B11" s="39" t="s">
        <v>597</v>
      </c>
      <c r="C11" s="51"/>
      <c r="D11" s="45" t="s">
        <v>240</v>
      </c>
      <c r="E11" s="52">
        <v>180.95</v>
      </c>
      <c r="F11" s="87">
        <f t="shared" si="0"/>
        <v>0</v>
      </c>
      <c r="G11" s="39" t="s">
        <v>323</v>
      </c>
      <c r="H11" s="12"/>
    </row>
    <row r="12" spans="1:8" ht="12.75" customHeight="1">
      <c r="A12" s="39" t="s">
        <v>598</v>
      </c>
      <c r="B12" s="39" t="s">
        <v>724</v>
      </c>
      <c r="C12" s="51"/>
      <c r="D12" s="45" t="s">
        <v>240</v>
      </c>
      <c r="E12" s="52">
        <v>162.86000000000001</v>
      </c>
      <c r="F12" s="87">
        <f t="shared" si="0"/>
        <v>0</v>
      </c>
      <c r="G12" s="39" t="s">
        <v>323</v>
      </c>
      <c r="H12" s="12"/>
    </row>
    <row r="13" spans="1:8" ht="12.75" customHeight="1">
      <c r="A13" s="39" t="s">
        <v>599</v>
      </c>
      <c r="B13" s="39" t="s">
        <v>725</v>
      </c>
      <c r="C13" s="51"/>
      <c r="D13" s="45" t="s">
        <v>240</v>
      </c>
      <c r="E13" s="52">
        <v>153.81</v>
      </c>
      <c r="F13" s="87">
        <f t="shared" si="0"/>
        <v>0</v>
      </c>
      <c r="G13" s="39" t="s">
        <v>323</v>
      </c>
      <c r="H13" s="12"/>
    </row>
    <row r="14" spans="1:8" ht="16.2">
      <c r="A14" s="48" t="s">
        <v>362</v>
      </c>
      <c r="B14" s="18"/>
      <c r="C14" s="49"/>
      <c r="D14" s="50"/>
      <c r="E14" s="49"/>
      <c r="F14" s="89"/>
      <c r="G14" s="18"/>
      <c r="H14" s="18"/>
    </row>
    <row r="15" spans="1:8">
      <c r="A15" s="39" t="s">
        <v>372</v>
      </c>
      <c r="B15" s="39" t="s">
        <v>373</v>
      </c>
      <c r="C15" s="51"/>
      <c r="D15" s="45" t="s">
        <v>240</v>
      </c>
      <c r="E15" s="52">
        <v>75.5</v>
      </c>
      <c r="F15" s="87">
        <f t="shared" si="0"/>
        <v>0</v>
      </c>
      <c r="G15" s="39" t="s">
        <v>322</v>
      </c>
      <c r="H15" s="12"/>
    </row>
    <row r="16" spans="1:8">
      <c r="A16" s="39" t="s">
        <v>374</v>
      </c>
      <c r="B16" s="39" t="s">
        <v>600</v>
      </c>
      <c r="C16" s="51"/>
      <c r="D16" s="45" t="s">
        <v>240</v>
      </c>
      <c r="E16" s="52">
        <v>4.62</v>
      </c>
      <c r="F16" s="87">
        <f t="shared" si="0"/>
        <v>0</v>
      </c>
      <c r="G16" s="39" t="s">
        <v>323</v>
      </c>
      <c r="H16" s="12"/>
    </row>
    <row r="17" spans="1:8">
      <c r="A17" s="39" t="s">
        <v>601</v>
      </c>
      <c r="B17" s="39" t="s">
        <v>726</v>
      </c>
      <c r="C17" s="51"/>
      <c r="D17" s="45" t="s">
        <v>240</v>
      </c>
      <c r="E17" s="52">
        <v>4.16</v>
      </c>
      <c r="F17" s="87">
        <f t="shared" si="0"/>
        <v>0</v>
      </c>
      <c r="G17" s="39" t="s">
        <v>323</v>
      </c>
      <c r="H17" s="12"/>
    </row>
    <row r="18" spans="1:8">
      <c r="A18" s="39" t="s">
        <v>602</v>
      </c>
      <c r="B18" s="39" t="s">
        <v>727</v>
      </c>
      <c r="C18" s="51"/>
      <c r="D18" s="45" t="s">
        <v>240</v>
      </c>
      <c r="E18" s="52">
        <v>3.93</v>
      </c>
      <c r="F18" s="87">
        <f t="shared" si="0"/>
        <v>0</v>
      </c>
      <c r="G18" s="39" t="s">
        <v>323</v>
      </c>
      <c r="H18" s="12"/>
    </row>
    <row r="19" spans="1:8">
      <c r="A19" s="39" t="s">
        <v>375</v>
      </c>
      <c r="B19" s="39" t="s">
        <v>376</v>
      </c>
      <c r="C19" s="51"/>
      <c r="D19" s="45" t="s">
        <v>240</v>
      </c>
      <c r="E19" s="52">
        <v>5030.5</v>
      </c>
      <c r="F19" s="87">
        <f t="shared" si="0"/>
        <v>0</v>
      </c>
      <c r="G19" s="39" t="s">
        <v>322</v>
      </c>
      <c r="H19" s="12"/>
    </row>
    <row r="20" spans="1:8">
      <c r="A20" s="39" t="s">
        <v>377</v>
      </c>
      <c r="B20" s="39" t="s">
        <v>603</v>
      </c>
      <c r="C20" s="51"/>
      <c r="D20" s="45" t="s">
        <v>240</v>
      </c>
      <c r="E20" s="52">
        <v>308</v>
      </c>
      <c r="F20" s="87">
        <f t="shared" si="0"/>
        <v>0</v>
      </c>
      <c r="G20" s="39" t="s">
        <v>323</v>
      </c>
      <c r="H20" s="12"/>
    </row>
    <row r="21" spans="1:8">
      <c r="A21" s="39" t="s">
        <v>604</v>
      </c>
      <c r="B21" s="39" t="s">
        <v>728</v>
      </c>
      <c r="C21" s="51"/>
      <c r="D21" s="45" t="s">
        <v>240</v>
      </c>
      <c r="E21" s="52">
        <v>277.2</v>
      </c>
      <c r="F21" s="87">
        <f t="shared" si="0"/>
        <v>0</v>
      </c>
      <c r="G21" s="39" t="s">
        <v>323</v>
      </c>
      <c r="H21" s="12"/>
    </row>
    <row r="22" spans="1:8">
      <c r="A22" s="39" t="s">
        <v>605</v>
      </c>
      <c r="B22" s="39" t="s">
        <v>729</v>
      </c>
      <c r="C22" s="51"/>
      <c r="D22" s="45" t="s">
        <v>240</v>
      </c>
      <c r="E22" s="52">
        <v>261.8</v>
      </c>
      <c r="F22" s="87">
        <f t="shared" si="0"/>
        <v>0</v>
      </c>
      <c r="G22" s="39" t="s">
        <v>323</v>
      </c>
      <c r="H22" s="12"/>
    </row>
    <row r="23" spans="1:8">
      <c r="A23" s="39" t="s">
        <v>378</v>
      </c>
      <c r="B23" s="39" t="s">
        <v>379</v>
      </c>
      <c r="C23" s="51"/>
      <c r="D23" s="45" t="s">
        <v>240</v>
      </c>
      <c r="E23" s="52">
        <v>20750.900000000001</v>
      </c>
      <c r="F23" s="87">
        <f t="shared" si="0"/>
        <v>0</v>
      </c>
      <c r="G23" s="39" t="s">
        <v>322</v>
      </c>
      <c r="H23" s="12"/>
    </row>
    <row r="24" spans="1:8">
      <c r="A24" s="39" t="s">
        <v>380</v>
      </c>
      <c r="B24" s="39" t="s">
        <v>606</v>
      </c>
      <c r="C24" s="51"/>
      <c r="D24" s="45" t="s">
        <v>240</v>
      </c>
      <c r="E24" s="52">
        <v>1270.5</v>
      </c>
      <c r="F24" s="87">
        <f t="shared" si="0"/>
        <v>0</v>
      </c>
      <c r="G24" s="39" t="s">
        <v>323</v>
      </c>
      <c r="H24" s="12"/>
    </row>
    <row r="25" spans="1:8">
      <c r="A25" s="39" t="s">
        <v>607</v>
      </c>
      <c r="B25" s="39" t="s">
        <v>730</v>
      </c>
      <c r="C25" s="51"/>
      <c r="D25" s="45" t="s">
        <v>240</v>
      </c>
      <c r="E25" s="52">
        <v>1143.45</v>
      </c>
      <c r="F25" s="87">
        <f t="shared" si="0"/>
        <v>0</v>
      </c>
      <c r="G25" s="39" t="s">
        <v>323</v>
      </c>
      <c r="H25" s="12"/>
    </row>
    <row r="26" spans="1:8">
      <c r="A26" s="39" t="s">
        <v>608</v>
      </c>
      <c r="B26" s="39" t="s">
        <v>731</v>
      </c>
      <c r="C26" s="51"/>
      <c r="D26" s="45" t="s">
        <v>240</v>
      </c>
      <c r="E26" s="52">
        <v>1079.93</v>
      </c>
      <c r="F26" s="87">
        <f t="shared" si="0"/>
        <v>0</v>
      </c>
      <c r="G26" s="39" t="s">
        <v>323</v>
      </c>
      <c r="H26" s="12"/>
    </row>
    <row r="27" spans="1:8">
      <c r="A27" s="39" t="s">
        <v>381</v>
      </c>
      <c r="B27" s="39" t="s">
        <v>382</v>
      </c>
      <c r="C27" s="51"/>
      <c r="D27" s="45" t="s">
        <v>240</v>
      </c>
      <c r="E27" s="52">
        <v>33327.199999999997</v>
      </c>
      <c r="F27" s="87">
        <f t="shared" si="0"/>
        <v>0</v>
      </c>
      <c r="G27" s="39" t="s">
        <v>322</v>
      </c>
      <c r="H27" s="12"/>
    </row>
    <row r="28" spans="1:8">
      <c r="A28" s="39" t="s">
        <v>383</v>
      </c>
      <c r="B28" s="39" t="s">
        <v>609</v>
      </c>
      <c r="C28" s="51"/>
      <c r="D28" s="45" t="s">
        <v>240</v>
      </c>
      <c r="E28" s="52">
        <v>2040.5</v>
      </c>
      <c r="F28" s="87">
        <f t="shared" si="0"/>
        <v>0</v>
      </c>
      <c r="G28" s="39" t="s">
        <v>323</v>
      </c>
      <c r="H28" s="12"/>
    </row>
    <row r="29" spans="1:8" ht="13.2" customHeight="1">
      <c r="A29" s="39" t="s">
        <v>610</v>
      </c>
      <c r="B29" s="39" t="s">
        <v>732</v>
      </c>
      <c r="C29" s="51"/>
      <c r="D29" s="45" t="s">
        <v>240</v>
      </c>
      <c r="E29" s="52">
        <v>1836.45</v>
      </c>
      <c r="F29" s="87">
        <f t="shared" si="0"/>
        <v>0</v>
      </c>
      <c r="G29" s="39" t="s">
        <v>323</v>
      </c>
      <c r="H29" s="12"/>
    </row>
    <row r="30" spans="1:8" ht="13.2" customHeight="1">
      <c r="A30" s="39" t="s">
        <v>611</v>
      </c>
      <c r="B30" s="39" t="s">
        <v>733</v>
      </c>
      <c r="C30" s="51"/>
      <c r="D30" s="45" t="s">
        <v>240</v>
      </c>
      <c r="E30" s="52">
        <v>1734.43</v>
      </c>
      <c r="F30" s="87">
        <f t="shared" si="0"/>
        <v>0</v>
      </c>
      <c r="G30" s="39" t="s">
        <v>323</v>
      </c>
      <c r="H30" s="12"/>
    </row>
    <row r="31" spans="1:8">
      <c r="A31" s="39" t="s">
        <v>384</v>
      </c>
      <c r="B31" s="39" t="s">
        <v>385</v>
      </c>
      <c r="C31" s="51"/>
      <c r="D31" s="45" t="s">
        <v>240</v>
      </c>
      <c r="E31" s="52">
        <v>119.4</v>
      </c>
      <c r="F31" s="87">
        <f t="shared" si="0"/>
        <v>0</v>
      </c>
      <c r="G31" s="39" t="s">
        <v>322</v>
      </c>
      <c r="H31" s="12"/>
    </row>
    <row r="32" spans="1:8">
      <c r="A32" s="39" t="s">
        <v>386</v>
      </c>
      <c r="B32" s="39" t="s">
        <v>612</v>
      </c>
      <c r="C32" s="51"/>
      <c r="D32" s="45" t="s">
        <v>240</v>
      </c>
      <c r="E32" s="52">
        <v>7.32</v>
      </c>
      <c r="F32" s="87">
        <f t="shared" si="0"/>
        <v>0</v>
      </c>
      <c r="G32" s="39" t="s">
        <v>323</v>
      </c>
      <c r="H32" s="12"/>
    </row>
    <row r="33" spans="1:8">
      <c r="A33" s="39" t="s">
        <v>613</v>
      </c>
      <c r="B33" s="39" t="s">
        <v>734</v>
      </c>
      <c r="C33" s="51"/>
      <c r="D33" s="45" t="s">
        <v>240</v>
      </c>
      <c r="E33" s="52">
        <v>6.59</v>
      </c>
      <c r="F33" s="87">
        <f t="shared" si="0"/>
        <v>0</v>
      </c>
      <c r="G33" s="39" t="s">
        <v>323</v>
      </c>
      <c r="H33" s="12"/>
    </row>
    <row r="34" spans="1:8">
      <c r="A34" s="39" t="s">
        <v>614</v>
      </c>
      <c r="B34" s="39" t="s">
        <v>735</v>
      </c>
      <c r="C34" s="51"/>
      <c r="D34" s="45" t="s">
        <v>240</v>
      </c>
      <c r="E34" s="52">
        <v>6.22</v>
      </c>
      <c r="F34" s="87">
        <f t="shared" si="0"/>
        <v>0</v>
      </c>
      <c r="G34" s="39" t="s">
        <v>323</v>
      </c>
      <c r="H34" s="12"/>
    </row>
    <row r="35" spans="1:8">
      <c r="A35" s="39" t="s">
        <v>387</v>
      </c>
      <c r="B35" s="39" t="s">
        <v>388</v>
      </c>
      <c r="C35" s="51"/>
      <c r="D35" s="45" t="s">
        <v>240</v>
      </c>
      <c r="E35" s="52">
        <v>8300.4</v>
      </c>
      <c r="F35" s="87">
        <f t="shared" si="0"/>
        <v>0</v>
      </c>
      <c r="G35" s="39" t="s">
        <v>322</v>
      </c>
      <c r="H35" s="12"/>
    </row>
    <row r="36" spans="1:8">
      <c r="A36" s="39" t="s">
        <v>389</v>
      </c>
      <c r="B36" s="39" t="s">
        <v>615</v>
      </c>
      <c r="C36" s="51"/>
      <c r="D36" s="45" t="s">
        <v>240</v>
      </c>
      <c r="E36" s="52">
        <v>508.2</v>
      </c>
      <c r="F36" s="87">
        <f t="shared" si="0"/>
        <v>0</v>
      </c>
      <c r="G36" s="39" t="s">
        <v>323</v>
      </c>
      <c r="H36" s="12"/>
    </row>
    <row r="37" spans="1:8">
      <c r="A37" s="39" t="s">
        <v>616</v>
      </c>
      <c r="B37" s="39" t="s">
        <v>736</v>
      </c>
      <c r="C37" s="51"/>
      <c r="D37" s="45" t="s">
        <v>240</v>
      </c>
      <c r="E37" s="52">
        <v>457.38</v>
      </c>
      <c r="F37" s="87">
        <f t="shared" si="0"/>
        <v>0</v>
      </c>
      <c r="G37" s="39" t="s">
        <v>323</v>
      </c>
      <c r="H37" s="12"/>
    </row>
    <row r="38" spans="1:8" ht="12.75" customHeight="1">
      <c r="A38" s="39" t="s">
        <v>617</v>
      </c>
      <c r="B38" s="39" t="s">
        <v>737</v>
      </c>
      <c r="C38" s="51"/>
      <c r="D38" s="45" t="s">
        <v>240</v>
      </c>
      <c r="E38" s="52">
        <v>431.97</v>
      </c>
      <c r="F38" s="87">
        <f t="shared" si="0"/>
        <v>0</v>
      </c>
      <c r="G38" s="39" t="s">
        <v>323</v>
      </c>
      <c r="H38" s="13"/>
    </row>
    <row r="39" spans="1:8">
      <c r="A39" s="39" t="s">
        <v>390</v>
      </c>
      <c r="B39" s="39" t="s">
        <v>391</v>
      </c>
      <c r="C39" s="51"/>
      <c r="D39" s="45" t="s">
        <v>240</v>
      </c>
      <c r="E39" s="52">
        <v>38357.699999999997</v>
      </c>
      <c r="F39" s="87">
        <f t="shared" si="0"/>
        <v>0</v>
      </c>
      <c r="G39" s="39" t="s">
        <v>322</v>
      </c>
      <c r="H39" s="12"/>
    </row>
    <row r="40" spans="1:8">
      <c r="A40" s="39" t="s">
        <v>392</v>
      </c>
      <c r="B40" s="39" t="s">
        <v>618</v>
      </c>
      <c r="C40" s="51"/>
      <c r="D40" s="45" t="s">
        <v>240</v>
      </c>
      <c r="E40" s="52">
        <v>2348.5</v>
      </c>
      <c r="F40" s="87">
        <f t="shared" si="0"/>
        <v>0</v>
      </c>
      <c r="G40" s="39" t="s">
        <v>323</v>
      </c>
      <c r="H40" s="12"/>
    </row>
    <row r="41" spans="1:8">
      <c r="A41" s="39" t="s">
        <v>619</v>
      </c>
      <c r="B41" s="39" t="s">
        <v>738</v>
      </c>
      <c r="C41" s="51"/>
      <c r="D41" s="45" t="s">
        <v>240</v>
      </c>
      <c r="E41" s="52">
        <v>2113.65</v>
      </c>
      <c r="F41" s="87">
        <f t="shared" si="0"/>
        <v>0</v>
      </c>
      <c r="G41" s="39" t="s">
        <v>323</v>
      </c>
      <c r="H41" s="12"/>
    </row>
    <row r="42" spans="1:8">
      <c r="A42" s="39" t="s">
        <v>620</v>
      </c>
      <c r="B42" s="39" t="s">
        <v>739</v>
      </c>
      <c r="C42" s="51"/>
      <c r="D42" s="45" t="s">
        <v>240</v>
      </c>
      <c r="E42" s="52">
        <v>1996.23</v>
      </c>
      <c r="F42" s="87">
        <f t="shared" si="0"/>
        <v>0</v>
      </c>
      <c r="G42" s="39" t="s">
        <v>323</v>
      </c>
      <c r="H42" s="12"/>
    </row>
    <row r="43" spans="1:8">
      <c r="A43" s="39" t="s">
        <v>393</v>
      </c>
      <c r="B43" s="39" t="s">
        <v>394</v>
      </c>
      <c r="C43" s="51"/>
      <c r="D43" s="45" t="s">
        <v>240</v>
      </c>
      <c r="E43" s="52">
        <v>69169.7</v>
      </c>
      <c r="F43" s="87">
        <f t="shared" si="0"/>
        <v>0</v>
      </c>
      <c r="G43" s="39" t="s">
        <v>322</v>
      </c>
      <c r="H43" s="12"/>
    </row>
    <row r="44" spans="1:8">
      <c r="A44" s="39" t="s">
        <v>395</v>
      </c>
      <c r="B44" s="39" t="s">
        <v>621</v>
      </c>
      <c r="C44" s="51"/>
      <c r="D44" s="45" t="s">
        <v>240</v>
      </c>
      <c r="E44" s="52">
        <v>4235</v>
      </c>
      <c r="F44" s="87">
        <f t="shared" si="0"/>
        <v>0</v>
      </c>
      <c r="G44" s="39" t="s">
        <v>323</v>
      </c>
      <c r="H44" s="12"/>
    </row>
    <row r="45" spans="1:8">
      <c r="A45" s="39" t="s">
        <v>622</v>
      </c>
      <c r="B45" s="39" t="s">
        <v>740</v>
      </c>
      <c r="C45" s="51"/>
      <c r="D45" s="45" t="s">
        <v>240</v>
      </c>
      <c r="E45" s="52">
        <v>3811.5</v>
      </c>
      <c r="F45" s="87">
        <f t="shared" si="0"/>
        <v>0</v>
      </c>
      <c r="G45" s="39" t="s">
        <v>323</v>
      </c>
      <c r="H45" s="12"/>
    </row>
    <row r="46" spans="1:8">
      <c r="A46" s="39" t="s">
        <v>623</v>
      </c>
      <c r="B46" s="39" t="s">
        <v>741</v>
      </c>
      <c r="C46" s="51"/>
      <c r="D46" s="45" t="s">
        <v>240</v>
      </c>
      <c r="E46" s="52">
        <v>3599.75</v>
      </c>
      <c r="F46" s="87">
        <f t="shared" si="0"/>
        <v>0</v>
      </c>
      <c r="G46" s="39" t="s">
        <v>323</v>
      </c>
      <c r="H46" s="12"/>
    </row>
    <row r="47" spans="1:8">
      <c r="A47" s="39" t="s">
        <v>396</v>
      </c>
      <c r="B47" s="39" t="s">
        <v>397</v>
      </c>
      <c r="C47" s="51"/>
      <c r="D47" s="45" t="s">
        <v>240</v>
      </c>
      <c r="E47" s="52">
        <v>50.3</v>
      </c>
      <c r="F47" s="87">
        <f t="shared" si="0"/>
        <v>0</v>
      </c>
      <c r="G47" s="39" t="s">
        <v>322</v>
      </c>
      <c r="H47" s="12"/>
    </row>
    <row r="48" spans="1:8">
      <c r="A48" s="39" t="s">
        <v>398</v>
      </c>
      <c r="B48" s="39" t="s">
        <v>624</v>
      </c>
      <c r="C48" s="51"/>
      <c r="D48" s="45" t="s">
        <v>240</v>
      </c>
      <c r="E48" s="52">
        <v>3.08</v>
      </c>
      <c r="F48" s="87">
        <f t="shared" si="0"/>
        <v>0</v>
      </c>
      <c r="G48" s="39" t="s">
        <v>323</v>
      </c>
      <c r="H48" s="12"/>
    </row>
    <row r="49" spans="1:8">
      <c r="A49" s="39" t="s">
        <v>625</v>
      </c>
      <c r="B49" s="39" t="s">
        <v>742</v>
      </c>
      <c r="C49" s="51"/>
      <c r="D49" s="45" t="s">
        <v>240</v>
      </c>
      <c r="E49" s="52">
        <v>2.77</v>
      </c>
      <c r="F49" s="87">
        <f t="shared" si="0"/>
        <v>0</v>
      </c>
      <c r="G49" s="39" t="s">
        <v>323</v>
      </c>
      <c r="H49" s="12"/>
    </row>
    <row r="50" spans="1:8">
      <c r="A50" s="39" t="s">
        <v>626</v>
      </c>
      <c r="B50" s="39" t="s">
        <v>743</v>
      </c>
      <c r="C50" s="51"/>
      <c r="D50" s="45" t="s">
        <v>240</v>
      </c>
      <c r="E50" s="52">
        <v>2.62</v>
      </c>
      <c r="F50" s="87">
        <f t="shared" si="0"/>
        <v>0</v>
      </c>
      <c r="G50" s="39" t="s">
        <v>323</v>
      </c>
      <c r="H50" s="12"/>
    </row>
    <row r="51" spans="1:8">
      <c r="A51" s="39" t="s">
        <v>399</v>
      </c>
      <c r="B51" s="39" t="s">
        <v>400</v>
      </c>
      <c r="C51" s="51"/>
      <c r="D51" s="45" t="s">
        <v>240</v>
      </c>
      <c r="E51" s="52">
        <v>0</v>
      </c>
      <c r="F51" s="87">
        <f t="shared" si="0"/>
        <v>0</v>
      </c>
      <c r="G51" s="39" t="s">
        <v>322</v>
      </c>
      <c r="H51" s="12"/>
    </row>
    <row r="52" spans="1:8">
      <c r="A52" s="39" t="s">
        <v>401</v>
      </c>
      <c r="B52" s="39" t="s">
        <v>627</v>
      </c>
      <c r="C52" s="51"/>
      <c r="D52" s="45" t="s">
        <v>240</v>
      </c>
      <c r="E52" s="52">
        <v>0</v>
      </c>
      <c r="F52" s="87">
        <f t="shared" si="0"/>
        <v>0</v>
      </c>
      <c r="G52" s="39" t="s">
        <v>323</v>
      </c>
      <c r="H52" s="12"/>
    </row>
    <row r="53" spans="1:8">
      <c r="A53" s="39" t="s">
        <v>628</v>
      </c>
      <c r="B53" s="39" t="s">
        <v>744</v>
      </c>
      <c r="C53" s="51"/>
      <c r="D53" s="45" t="s">
        <v>240</v>
      </c>
      <c r="E53" s="52">
        <v>0</v>
      </c>
      <c r="F53" s="87">
        <f t="shared" si="0"/>
        <v>0</v>
      </c>
      <c r="G53" s="39" t="s">
        <v>323</v>
      </c>
      <c r="H53" s="12"/>
    </row>
    <row r="54" spans="1:8">
      <c r="A54" s="39" t="s">
        <v>629</v>
      </c>
      <c r="B54" s="39" t="s">
        <v>745</v>
      </c>
      <c r="C54" s="51"/>
      <c r="D54" s="45" t="s">
        <v>240</v>
      </c>
      <c r="E54" s="52">
        <v>0</v>
      </c>
      <c r="F54" s="87">
        <f t="shared" si="0"/>
        <v>0</v>
      </c>
      <c r="G54" s="39" t="s">
        <v>323</v>
      </c>
      <c r="H54" s="12"/>
    </row>
    <row r="55" spans="1:8">
      <c r="A55" s="39" t="s">
        <v>402</v>
      </c>
      <c r="B55" s="39" t="s">
        <v>403</v>
      </c>
      <c r="C55" s="51"/>
      <c r="D55" s="45" t="s">
        <v>240</v>
      </c>
      <c r="E55" s="52">
        <v>0</v>
      </c>
      <c r="F55" s="87">
        <f t="shared" si="0"/>
        <v>0</v>
      </c>
      <c r="G55" s="39" t="s">
        <v>322</v>
      </c>
      <c r="H55" s="12"/>
    </row>
    <row r="56" spans="1:8">
      <c r="A56" s="39" t="s">
        <v>404</v>
      </c>
      <c r="B56" s="39" t="s">
        <v>630</v>
      </c>
      <c r="C56" s="51"/>
      <c r="D56" s="45" t="s">
        <v>240</v>
      </c>
      <c r="E56" s="52">
        <v>0</v>
      </c>
      <c r="F56" s="87">
        <f t="shared" si="0"/>
        <v>0</v>
      </c>
      <c r="G56" s="39" t="s">
        <v>323</v>
      </c>
      <c r="H56" s="12"/>
    </row>
    <row r="57" spans="1:8">
      <c r="A57" s="39" t="s">
        <v>631</v>
      </c>
      <c r="B57" s="39" t="s">
        <v>746</v>
      </c>
      <c r="C57" s="51"/>
      <c r="D57" s="45" t="s">
        <v>240</v>
      </c>
      <c r="E57" s="52">
        <v>0</v>
      </c>
      <c r="F57" s="87">
        <f t="shared" si="0"/>
        <v>0</v>
      </c>
      <c r="G57" s="39" t="s">
        <v>323</v>
      </c>
      <c r="H57" s="12"/>
    </row>
    <row r="58" spans="1:8">
      <c r="A58" s="39" t="s">
        <v>632</v>
      </c>
      <c r="B58" s="39" t="s">
        <v>747</v>
      </c>
      <c r="C58" s="51"/>
      <c r="D58" s="45" t="s">
        <v>240</v>
      </c>
      <c r="E58" s="52">
        <v>0</v>
      </c>
      <c r="F58" s="87">
        <f t="shared" si="0"/>
        <v>0</v>
      </c>
      <c r="G58" s="39" t="s">
        <v>323</v>
      </c>
      <c r="H58" s="12"/>
    </row>
    <row r="59" spans="1:8">
      <c r="A59" s="39" t="s">
        <v>989</v>
      </c>
      <c r="B59" s="39" t="s">
        <v>990</v>
      </c>
      <c r="C59" s="51"/>
      <c r="D59" s="45" t="s">
        <v>240</v>
      </c>
      <c r="E59" s="52">
        <v>0</v>
      </c>
      <c r="F59" s="87">
        <f t="shared" si="0"/>
        <v>0</v>
      </c>
      <c r="G59" s="39" t="s">
        <v>322</v>
      </c>
      <c r="H59" s="12"/>
    </row>
    <row r="60" spans="1:8">
      <c r="A60" s="39" t="s">
        <v>405</v>
      </c>
      <c r="B60" s="39" t="s">
        <v>633</v>
      </c>
      <c r="C60" s="51"/>
      <c r="D60" s="45" t="s">
        <v>240</v>
      </c>
      <c r="E60" s="52">
        <v>0</v>
      </c>
      <c r="F60" s="87">
        <f t="shared" si="0"/>
        <v>0</v>
      </c>
      <c r="G60" s="39" t="s">
        <v>323</v>
      </c>
      <c r="H60" s="12"/>
    </row>
    <row r="61" spans="1:8">
      <c r="A61" s="39" t="s">
        <v>634</v>
      </c>
      <c r="B61" s="39" t="s">
        <v>748</v>
      </c>
      <c r="C61" s="51"/>
      <c r="D61" s="45" t="s">
        <v>240</v>
      </c>
      <c r="E61" s="52">
        <v>0</v>
      </c>
      <c r="F61" s="87">
        <f t="shared" si="0"/>
        <v>0</v>
      </c>
      <c r="G61" s="39" t="s">
        <v>323</v>
      </c>
      <c r="H61" s="12"/>
    </row>
    <row r="62" spans="1:8">
      <c r="A62" s="39" t="s">
        <v>635</v>
      </c>
      <c r="B62" s="39" t="s">
        <v>749</v>
      </c>
      <c r="C62" s="51"/>
      <c r="D62" s="45" t="s">
        <v>240</v>
      </c>
      <c r="E62" s="52">
        <v>0</v>
      </c>
      <c r="F62" s="87">
        <f t="shared" si="0"/>
        <v>0</v>
      </c>
      <c r="G62" s="39" t="s">
        <v>323</v>
      </c>
      <c r="H62" s="12"/>
    </row>
    <row r="63" spans="1:8">
      <c r="A63" s="39" t="s">
        <v>406</v>
      </c>
      <c r="B63" s="39" t="s">
        <v>407</v>
      </c>
      <c r="C63" s="51"/>
      <c r="D63" s="45" t="s">
        <v>240</v>
      </c>
      <c r="E63" s="52">
        <v>1886.4</v>
      </c>
      <c r="F63" s="87">
        <f t="shared" si="0"/>
        <v>0</v>
      </c>
      <c r="G63" s="39" t="s">
        <v>322</v>
      </c>
      <c r="H63" s="12"/>
    </row>
    <row r="64" spans="1:8">
      <c r="A64" s="39" t="s">
        <v>408</v>
      </c>
      <c r="B64" s="39" t="s">
        <v>636</v>
      </c>
      <c r="C64" s="51"/>
      <c r="D64" s="45" t="s">
        <v>240</v>
      </c>
      <c r="E64" s="52">
        <v>115.5</v>
      </c>
      <c r="F64" s="87">
        <f t="shared" si="0"/>
        <v>0</v>
      </c>
      <c r="G64" s="39" t="s">
        <v>323</v>
      </c>
      <c r="H64" s="12"/>
    </row>
    <row r="65" spans="1:8">
      <c r="A65" s="39" t="s">
        <v>637</v>
      </c>
      <c r="B65" s="39" t="s">
        <v>750</v>
      </c>
      <c r="C65" s="51"/>
      <c r="D65" s="45" t="s">
        <v>240</v>
      </c>
      <c r="E65" s="52">
        <v>103.95</v>
      </c>
      <c r="F65" s="87">
        <f t="shared" si="0"/>
        <v>0</v>
      </c>
      <c r="G65" s="39" t="s">
        <v>323</v>
      </c>
      <c r="H65" s="12"/>
    </row>
    <row r="66" spans="1:8">
      <c r="A66" s="39" t="s">
        <v>638</v>
      </c>
      <c r="B66" s="39" t="s">
        <v>751</v>
      </c>
      <c r="C66" s="51"/>
      <c r="D66" s="45" t="s">
        <v>240</v>
      </c>
      <c r="E66" s="52">
        <v>98.18</v>
      </c>
      <c r="F66" s="87">
        <f t="shared" si="0"/>
        <v>0</v>
      </c>
      <c r="G66" s="39" t="s">
        <v>323</v>
      </c>
      <c r="H66" s="12"/>
    </row>
    <row r="67" spans="1:8" ht="25.2">
      <c r="A67" s="39" t="s">
        <v>409</v>
      </c>
      <c r="B67" s="39" t="s">
        <v>1205</v>
      </c>
      <c r="C67" s="51"/>
      <c r="D67" s="45" t="s">
        <v>240</v>
      </c>
      <c r="E67" s="52">
        <v>62.9</v>
      </c>
      <c r="F67" s="87">
        <f t="shared" si="0"/>
        <v>0</v>
      </c>
      <c r="G67" s="39" t="s">
        <v>322</v>
      </c>
      <c r="H67" s="12"/>
    </row>
    <row r="68" spans="1:8">
      <c r="A68" s="39" t="s">
        <v>410</v>
      </c>
      <c r="B68" s="39" t="s">
        <v>691</v>
      </c>
      <c r="C68" s="51"/>
      <c r="D68" s="45" t="s">
        <v>240</v>
      </c>
      <c r="E68" s="52">
        <v>3.85</v>
      </c>
      <c r="F68" s="87">
        <f t="shared" si="0"/>
        <v>0</v>
      </c>
      <c r="G68" s="39" t="s">
        <v>323</v>
      </c>
      <c r="H68" s="12"/>
    </row>
    <row r="69" spans="1:8">
      <c r="A69" s="39" t="s">
        <v>639</v>
      </c>
      <c r="B69" s="39" t="s">
        <v>752</v>
      </c>
      <c r="C69" s="51"/>
      <c r="D69" s="45" t="s">
        <v>240</v>
      </c>
      <c r="E69" s="52">
        <v>3.47</v>
      </c>
      <c r="F69" s="87">
        <f t="shared" si="0"/>
        <v>0</v>
      </c>
      <c r="G69" s="39" t="s">
        <v>323</v>
      </c>
      <c r="H69" s="12"/>
    </row>
    <row r="70" spans="1:8">
      <c r="A70" s="39" t="s">
        <v>640</v>
      </c>
      <c r="B70" s="39" t="s">
        <v>753</v>
      </c>
      <c r="C70" s="51"/>
      <c r="D70" s="45" t="s">
        <v>240</v>
      </c>
      <c r="E70" s="52">
        <v>3.28</v>
      </c>
      <c r="F70" s="87">
        <f t="shared" ref="F70:F133" si="1">C70*E70</f>
        <v>0</v>
      </c>
      <c r="G70" s="39" t="s">
        <v>323</v>
      </c>
      <c r="H70" s="12"/>
    </row>
    <row r="71" spans="1:8" ht="25.2">
      <c r="A71" s="39" t="s">
        <v>411</v>
      </c>
      <c r="B71" s="39" t="s">
        <v>1206</v>
      </c>
      <c r="C71" s="51"/>
      <c r="D71" s="45" t="s">
        <v>240</v>
      </c>
      <c r="E71" s="52">
        <v>377.3</v>
      </c>
      <c r="F71" s="87">
        <f t="shared" si="1"/>
        <v>0</v>
      </c>
      <c r="G71" s="39" t="s">
        <v>322</v>
      </c>
      <c r="H71" s="12"/>
    </row>
    <row r="72" spans="1:8">
      <c r="A72" s="39" t="s">
        <v>412</v>
      </c>
      <c r="B72" s="39" t="s">
        <v>692</v>
      </c>
      <c r="C72" s="51"/>
      <c r="D72" s="45" t="s">
        <v>240</v>
      </c>
      <c r="E72" s="52">
        <v>23.1</v>
      </c>
      <c r="F72" s="87">
        <f t="shared" si="1"/>
        <v>0</v>
      </c>
      <c r="G72" s="39" t="s">
        <v>323</v>
      </c>
      <c r="H72" s="12"/>
    </row>
    <row r="73" spans="1:8">
      <c r="A73" s="39" t="s">
        <v>641</v>
      </c>
      <c r="B73" s="39" t="s">
        <v>754</v>
      </c>
      <c r="C73" s="51"/>
      <c r="D73" s="45" t="s">
        <v>240</v>
      </c>
      <c r="E73" s="52">
        <v>20.79</v>
      </c>
      <c r="F73" s="87">
        <f t="shared" si="1"/>
        <v>0</v>
      </c>
      <c r="G73" s="39" t="s">
        <v>323</v>
      </c>
      <c r="H73" s="12"/>
    </row>
    <row r="74" spans="1:8">
      <c r="A74" s="39" t="s">
        <v>642</v>
      </c>
      <c r="B74" s="39" t="s">
        <v>755</v>
      </c>
      <c r="C74" s="51"/>
      <c r="D74" s="45" t="s">
        <v>240</v>
      </c>
      <c r="E74" s="52">
        <v>19.64</v>
      </c>
      <c r="F74" s="87">
        <f t="shared" si="1"/>
        <v>0</v>
      </c>
      <c r="G74" s="39" t="s">
        <v>323</v>
      </c>
      <c r="H74" s="12"/>
    </row>
    <row r="75" spans="1:8">
      <c r="A75" s="39" t="s">
        <v>413</v>
      </c>
      <c r="B75" s="39" t="s">
        <v>414</v>
      </c>
      <c r="C75" s="51"/>
      <c r="D75" s="45" t="s">
        <v>240</v>
      </c>
      <c r="E75" s="52">
        <v>226.3</v>
      </c>
      <c r="F75" s="87">
        <f t="shared" si="1"/>
        <v>0</v>
      </c>
      <c r="G75" s="39" t="s">
        <v>322</v>
      </c>
      <c r="H75" s="12"/>
    </row>
    <row r="76" spans="1:8" ht="18.75" customHeight="1">
      <c r="A76" s="39" t="s">
        <v>415</v>
      </c>
      <c r="B76" s="39" t="s">
        <v>643</v>
      </c>
      <c r="C76" s="51"/>
      <c r="D76" s="45" t="s">
        <v>240</v>
      </c>
      <c r="E76" s="52">
        <v>13.86</v>
      </c>
      <c r="F76" s="87">
        <f t="shared" si="1"/>
        <v>0</v>
      </c>
      <c r="G76" s="39" t="s">
        <v>323</v>
      </c>
      <c r="H76" s="63"/>
    </row>
    <row r="77" spans="1:8">
      <c r="A77" s="39" t="s">
        <v>644</v>
      </c>
      <c r="B77" s="39" t="s">
        <v>756</v>
      </c>
      <c r="C77" s="51"/>
      <c r="D77" s="45" t="s">
        <v>240</v>
      </c>
      <c r="E77" s="52">
        <v>12.47</v>
      </c>
      <c r="F77" s="87">
        <f t="shared" si="1"/>
        <v>0</v>
      </c>
      <c r="G77" s="39" t="s">
        <v>323</v>
      </c>
      <c r="H77" s="12"/>
    </row>
    <row r="78" spans="1:8" ht="18.75" customHeight="1">
      <c r="A78" s="39" t="s">
        <v>645</v>
      </c>
      <c r="B78" s="39" t="s">
        <v>757</v>
      </c>
      <c r="C78" s="51"/>
      <c r="D78" s="45" t="s">
        <v>240</v>
      </c>
      <c r="E78" s="52">
        <v>11.78</v>
      </c>
      <c r="F78" s="87">
        <f t="shared" si="1"/>
        <v>0</v>
      </c>
      <c r="G78" s="39" t="s">
        <v>323</v>
      </c>
      <c r="H78" s="63"/>
    </row>
    <row r="79" spans="1:8" ht="18.75" customHeight="1">
      <c r="A79" s="39" t="s">
        <v>416</v>
      </c>
      <c r="B79" s="39" t="s">
        <v>417</v>
      </c>
      <c r="C79" s="51"/>
      <c r="D79" s="45" t="s">
        <v>240</v>
      </c>
      <c r="E79" s="52">
        <v>691.8</v>
      </c>
      <c r="F79" s="87">
        <f t="shared" si="1"/>
        <v>0</v>
      </c>
      <c r="G79" s="39" t="s">
        <v>322</v>
      </c>
      <c r="H79" s="63"/>
    </row>
    <row r="80" spans="1:8">
      <c r="A80" s="39" t="s">
        <v>418</v>
      </c>
      <c r="B80" s="39" t="s">
        <v>646</v>
      </c>
      <c r="C80" s="51"/>
      <c r="D80" s="45" t="s">
        <v>240</v>
      </c>
      <c r="E80" s="52">
        <v>42.35</v>
      </c>
      <c r="F80" s="87">
        <f t="shared" si="1"/>
        <v>0</v>
      </c>
      <c r="G80" s="39" t="s">
        <v>323</v>
      </c>
      <c r="H80" s="12"/>
    </row>
    <row r="81" spans="1:8">
      <c r="A81" s="39" t="s">
        <v>647</v>
      </c>
      <c r="B81" s="39" t="s">
        <v>758</v>
      </c>
      <c r="C81" s="51"/>
      <c r="D81" s="45" t="s">
        <v>240</v>
      </c>
      <c r="E81" s="52">
        <v>38.119999999999997</v>
      </c>
      <c r="F81" s="87">
        <f t="shared" si="1"/>
        <v>0</v>
      </c>
      <c r="G81" s="39" t="s">
        <v>323</v>
      </c>
      <c r="H81" s="12"/>
    </row>
    <row r="82" spans="1:8">
      <c r="A82" s="39" t="s">
        <v>648</v>
      </c>
      <c r="B82" s="39" t="s">
        <v>759</v>
      </c>
      <c r="C82" s="51"/>
      <c r="D82" s="45" t="s">
        <v>240</v>
      </c>
      <c r="E82" s="52">
        <v>36</v>
      </c>
      <c r="F82" s="87">
        <f t="shared" si="1"/>
        <v>0</v>
      </c>
      <c r="G82" s="39" t="s">
        <v>323</v>
      </c>
      <c r="H82" s="12"/>
    </row>
    <row r="83" spans="1:8">
      <c r="A83" s="39" t="s">
        <v>419</v>
      </c>
      <c r="B83" s="39" t="s">
        <v>420</v>
      </c>
      <c r="C83" s="51"/>
      <c r="D83" s="45" t="s">
        <v>240</v>
      </c>
      <c r="E83" s="52">
        <v>1232.4000000000001</v>
      </c>
      <c r="F83" s="87">
        <f t="shared" si="1"/>
        <v>0</v>
      </c>
      <c r="G83" s="39" t="s">
        <v>322</v>
      </c>
      <c r="H83" s="12"/>
    </row>
    <row r="84" spans="1:8">
      <c r="A84" s="39" t="s">
        <v>421</v>
      </c>
      <c r="B84" s="39" t="s">
        <v>649</v>
      </c>
      <c r="C84" s="51"/>
      <c r="D84" s="45" t="s">
        <v>240</v>
      </c>
      <c r="E84" s="52">
        <v>75.459999999999994</v>
      </c>
      <c r="F84" s="87">
        <f t="shared" si="1"/>
        <v>0</v>
      </c>
      <c r="G84" s="39" t="s">
        <v>323</v>
      </c>
      <c r="H84" s="12"/>
    </row>
    <row r="85" spans="1:8">
      <c r="A85" s="39" t="s">
        <v>650</v>
      </c>
      <c r="B85" s="39" t="s">
        <v>760</v>
      </c>
      <c r="C85" s="51"/>
      <c r="D85" s="45" t="s">
        <v>240</v>
      </c>
      <c r="E85" s="52">
        <v>67.91</v>
      </c>
      <c r="F85" s="87">
        <f t="shared" si="1"/>
        <v>0</v>
      </c>
      <c r="G85" s="39" t="s">
        <v>323</v>
      </c>
      <c r="H85" s="12"/>
    </row>
    <row r="86" spans="1:8" ht="18.75" customHeight="1">
      <c r="A86" s="39" t="s">
        <v>651</v>
      </c>
      <c r="B86" s="39" t="s">
        <v>761</v>
      </c>
      <c r="C86" s="51"/>
      <c r="D86" s="45" t="s">
        <v>240</v>
      </c>
      <c r="E86" s="52">
        <v>64.14</v>
      </c>
      <c r="F86" s="87">
        <f t="shared" si="1"/>
        <v>0</v>
      </c>
      <c r="G86" s="39" t="s">
        <v>323</v>
      </c>
      <c r="H86" s="63"/>
    </row>
    <row r="87" spans="1:8">
      <c r="A87" s="39" t="s">
        <v>422</v>
      </c>
      <c r="B87" s="39" t="s">
        <v>423</v>
      </c>
      <c r="C87" s="51"/>
      <c r="D87" s="45" t="s">
        <v>240</v>
      </c>
      <c r="E87" s="52">
        <v>2515.3000000000002</v>
      </c>
      <c r="F87" s="87">
        <f t="shared" si="1"/>
        <v>0</v>
      </c>
      <c r="G87" s="39" t="s">
        <v>322</v>
      </c>
      <c r="H87" s="12"/>
    </row>
    <row r="88" spans="1:8">
      <c r="A88" s="39" t="s">
        <v>424</v>
      </c>
      <c r="B88" s="39" t="s">
        <v>652</v>
      </c>
      <c r="C88" s="51"/>
      <c r="D88" s="45" t="s">
        <v>240</v>
      </c>
      <c r="E88" s="52">
        <v>154</v>
      </c>
      <c r="F88" s="87">
        <f t="shared" si="1"/>
        <v>0</v>
      </c>
      <c r="G88" s="39" t="s">
        <v>323</v>
      </c>
      <c r="H88" s="12"/>
    </row>
    <row r="89" spans="1:8">
      <c r="A89" s="39" t="s">
        <v>653</v>
      </c>
      <c r="B89" s="39" t="s">
        <v>762</v>
      </c>
      <c r="C89" s="51"/>
      <c r="D89" s="45" t="s">
        <v>240</v>
      </c>
      <c r="E89" s="52">
        <v>138.6</v>
      </c>
      <c r="F89" s="87">
        <f t="shared" si="1"/>
        <v>0</v>
      </c>
      <c r="G89" s="39" t="s">
        <v>323</v>
      </c>
      <c r="H89" s="12"/>
    </row>
    <row r="90" spans="1:8">
      <c r="A90" s="39" t="s">
        <v>654</v>
      </c>
      <c r="B90" s="39" t="s">
        <v>763</v>
      </c>
      <c r="C90" s="51"/>
      <c r="D90" s="45" t="s">
        <v>240</v>
      </c>
      <c r="E90" s="52">
        <v>130.9</v>
      </c>
      <c r="F90" s="87">
        <f t="shared" si="1"/>
        <v>0</v>
      </c>
      <c r="G90" s="39" t="s">
        <v>323</v>
      </c>
      <c r="H90" s="12"/>
    </row>
    <row r="91" spans="1:8">
      <c r="A91" s="39" t="s">
        <v>425</v>
      </c>
      <c r="B91" s="39" t="s">
        <v>426</v>
      </c>
      <c r="C91" s="51"/>
      <c r="D91" s="45" t="s">
        <v>240</v>
      </c>
      <c r="E91" s="52">
        <v>37728.9</v>
      </c>
      <c r="F91" s="87">
        <f t="shared" si="1"/>
        <v>0</v>
      </c>
      <c r="G91" s="39" t="s">
        <v>322</v>
      </c>
      <c r="H91" s="12"/>
    </row>
    <row r="92" spans="1:8">
      <c r="A92" s="39" t="s">
        <v>427</v>
      </c>
      <c r="B92" s="39" t="s">
        <v>655</v>
      </c>
      <c r="C92" s="51"/>
      <c r="D92" s="45" t="s">
        <v>240</v>
      </c>
      <c r="E92" s="52">
        <v>2310</v>
      </c>
      <c r="F92" s="87">
        <f t="shared" si="1"/>
        <v>0</v>
      </c>
      <c r="G92" s="39" t="s">
        <v>323</v>
      </c>
      <c r="H92" s="12"/>
    </row>
    <row r="93" spans="1:8">
      <c r="A93" s="39" t="s">
        <v>656</v>
      </c>
      <c r="B93" s="39" t="s">
        <v>764</v>
      </c>
      <c r="C93" s="51"/>
      <c r="D93" s="45" t="s">
        <v>240</v>
      </c>
      <c r="E93" s="52">
        <v>2079</v>
      </c>
      <c r="F93" s="87">
        <f t="shared" si="1"/>
        <v>0</v>
      </c>
      <c r="G93" s="39" t="s">
        <v>323</v>
      </c>
      <c r="H93" s="12"/>
    </row>
    <row r="94" spans="1:8">
      <c r="A94" s="39" t="s">
        <v>657</v>
      </c>
      <c r="B94" s="39" t="s">
        <v>765</v>
      </c>
      <c r="C94" s="51"/>
      <c r="D94" s="45" t="s">
        <v>240</v>
      </c>
      <c r="E94" s="52">
        <v>1963.5</v>
      </c>
      <c r="F94" s="87">
        <f t="shared" si="1"/>
        <v>0</v>
      </c>
      <c r="G94" s="39" t="s">
        <v>323</v>
      </c>
      <c r="H94" s="12"/>
    </row>
    <row r="95" spans="1:8">
      <c r="A95" s="39" t="s">
        <v>428</v>
      </c>
      <c r="B95" s="39" t="s">
        <v>429</v>
      </c>
      <c r="C95" s="51"/>
      <c r="D95" s="45" t="s">
        <v>240</v>
      </c>
      <c r="E95" s="52">
        <v>22637.3</v>
      </c>
      <c r="F95" s="87">
        <f t="shared" si="1"/>
        <v>0</v>
      </c>
      <c r="G95" s="39" t="s">
        <v>322</v>
      </c>
      <c r="H95" s="12"/>
    </row>
    <row r="96" spans="1:8">
      <c r="A96" s="39" t="s">
        <v>430</v>
      </c>
      <c r="B96" s="39" t="s">
        <v>658</v>
      </c>
      <c r="C96" s="51"/>
      <c r="D96" s="45" t="s">
        <v>240</v>
      </c>
      <c r="E96" s="52">
        <v>1386</v>
      </c>
      <c r="F96" s="87">
        <f t="shared" si="1"/>
        <v>0</v>
      </c>
      <c r="G96" s="39" t="s">
        <v>323</v>
      </c>
      <c r="H96" s="12"/>
    </row>
    <row r="97" spans="1:8">
      <c r="A97" s="39" t="s">
        <v>659</v>
      </c>
      <c r="B97" s="39" t="s">
        <v>766</v>
      </c>
      <c r="C97" s="51"/>
      <c r="D97" s="45" t="s">
        <v>240</v>
      </c>
      <c r="E97" s="52">
        <v>1247.4000000000001</v>
      </c>
      <c r="F97" s="87">
        <f t="shared" si="1"/>
        <v>0</v>
      </c>
      <c r="G97" s="39" t="s">
        <v>323</v>
      </c>
      <c r="H97" s="12"/>
    </row>
    <row r="98" spans="1:8">
      <c r="A98" s="39" t="s">
        <v>660</v>
      </c>
      <c r="B98" s="39" t="s">
        <v>767</v>
      </c>
      <c r="C98" s="51"/>
      <c r="D98" s="45" t="s">
        <v>240</v>
      </c>
      <c r="E98" s="52">
        <v>1178.0999999999999</v>
      </c>
      <c r="F98" s="87">
        <f t="shared" si="1"/>
        <v>0</v>
      </c>
      <c r="G98" s="39" t="s">
        <v>323</v>
      </c>
      <c r="H98" s="12"/>
    </row>
    <row r="99" spans="1:8">
      <c r="A99" s="39" t="s">
        <v>431</v>
      </c>
      <c r="B99" s="39" t="s">
        <v>432</v>
      </c>
      <c r="C99" s="51"/>
      <c r="D99" s="45" t="s">
        <v>240</v>
      </c>
      <c r="E99" s="52">
        <v>10689.9</v>
      </c>
      <c r="F99" s="87">
        <f t="shared" si="1"/>
        <v>0</v>
      </c>
      <c r="G99" s="39" t="s">
        <v>322</v>
      </c>
      <c r="H99" s="12"/>
    </row>
    <row r="100" spans="1:8">
      <c r="A100" s="39" t="s">
        <v>433</v>
      </c>
      <c r="B100" s="39" t="s">
        <v>661</v>
      </c>
      <c r="C100" s="51"/>
      <c r="D100" s="45" t="s">
        <v>240</v>
      </c>
      <c r="E100" s="52">
        <v>654.5</v>
      </c>
      <c r="F100" s="87">
        <f t="shared" si="1"/>
        <v>0</v>
      </c>
      <c r="G100" s="39" t="s">
        <v>323</v>
      </c>
      <c r="H100" s="12"/>
    </row>
    <row r="101" spans="1:8">
      <c r="A101" s="39" t="s">
        <v>662</v>
      </c>
      <c r="B101" s="39" t="s">
        <v>768</v>
      </c>
      <c r="C101" s="51"/>
      <c r="D101" s="45" t="s">
        <v>240</v>
      </c>
      <c r="E101" s="52">
        <v>589.04999999999995</v>
      </c>
      <c r="F101" s="87">
        <f t="shared" si="1"/>
        <v>0</v>
      </c>
      <c r="G101" s="39" t="s">
        <v>323</v>
      </c>
      <c r="H101" s="12"/>
    </row>
    <row r="102" spans="1:8">
      <c r="A102" s="39" t="s">
        <v>663</v>
      </c>
      <c r="B102" s="39" t="s">
        <v>769</v>
      </c>
      <c r="C102" s="51"/>
      <c r="D102" s="45" t="s">
        <v>240</v>
      </c>
      <c r="E102" s="52">
        <v>556.33000000000004</v>
      </c>
      <c r="F102" s="87">
        <f t="shared" si="1"/>
        <v>0</v>
      </c>
      <c r="G102" s="39" t="s">
        <v>323</v>
      </c>
      <c r="H102" s="12"/>
    </row>
    <row r="103" spans="1:8">
      <c r="A103" s="39" t="s">
        <v>434</v>
      </c>
      <c r="B103" s="39" t="s">
        <v>435</v>
      </c>
      <c r="C103" s="51"/>
      <c r="D103" s="45" t="s">
        <v>240</v>
      </c>
      <c r="E103" s="52">
        <v>3144.1</v>
      </c>
      <c r="F103" s="87">
        <f t="shared" si="1"/>
        <v>0</v>
      </c>
      <c r="G103" s="39" t="s">
        <v>322</v>
      </c>
      <c r="H103" s="12"/>
    </row>
    <row r="104" spans="1:8">
      <c r="A104" s="39" t="s">
        <v>436</v>
      </c>
      <c r="B104" s="39" t="s">
        <v>664</v>
      </c>
      <c r="C104" s="51"/>
      <c r="D104" s="45" t="s">
        <v>240</v>
      </c>
      <c r="E104" s="52">
        <v>192.5</v>
      </c>
      <c r="F104" s="87">
        <f t="shared" si="1"/>
        <v>0</v>
      </c>
      <c r="G104" s="39" t="s">
        <v>323</v>
      </c>
      <c r="H104" s="12"/>
    </row>
    <row r="105" spans="1:8">
      <c r="A105" s="39" t="s">
        <v>665</v>
      </c>
      <c r="B105" s="39" t="s">
        <v>770</v>
      </c>
      <c r="C105" s="51"/>
      <c r="D105" s="45" t="s">
        <v>240</v>
      </c>
      <c r="E105" s="52">
        <v>173.25</v>
      </c>
      <c r="F105" s="87">
        <f t="shared" si="1"/>
        <v>0</v>
      </c>
      <c r="G105" s="39" t="s">
        <v>323</v>
      </c>
      <c r="H105" s="12"/>
    </row>
    <row r="106" spans="1:8">
      <c r="A106" s="39" t="s">
        <v>666</v>
      </c>
      <c r="B106" s="39" t="s">
        <v>771</v>
      </c>
      <c r="C106" s="51"/>
      <c r="D106" s="45" t="s">
        <v>240</v>
      </c>
      <c r="E106" s="52">
        <v>163.63</v>
      </c>
      <c r="F106" s="87">
        <f t="shared" si="1"/>
        <v>0</v>
      </c>
      <c r="G106" s="39" t="s">
        <v>323</v>
      </c>
      <c r="H106" s="12"/>
    </row>
    <row r="107" spans="1:8">
      <c r="A107" s="39" t="s">
        <v>437</v>
      </c>
      <c r="B107" s="39" t="s">
        <v>438</v>
      </c>
      <c r="C107" s="51"/>
      <c r="D107" s="45" t="s">
        <v>240</v>
      </c>
      <c r="E107" s="52">
        <v>251.5</v>
      </c>
      <c r="F107" s="87">
        <f t="shared" si="1"/>
        <v>0</v>
      </c>
      <c r="G107" s="39" t="s">
        <v>322</v>
      </c>
      <c r="H107" s="12"/>
    </row>
    <row r="108" spans="1:8">
      <c r="A108" s="39" t="s">
        <v>439</v>
      </c>
      <c r="B108" s="39" t="s">
        <v>667</v>
      </c>
      <c r="C108" s="51"/>
      <c r="D108" s="45" t="s">
        <v>240</v>
      </c>
      <c r="E108" s="52">
        <v>15.4</v>
      </c>
      <c r="F108" s="87">
        <f t="shared" si="1"/>
        <v>0</v>
      </c>
      <c r="G108" s="39" t="s">
        <v>323</v>
      </c>
      <c r="H108" s="12"/>
    </row>
    <row r="109" spans="1:8">
      <c r="A109" s="39" t="s">
        <v>668</v>
      </c>
      <c r="B109" s="39" t="s">
        <v>772</v>
      </c>
      <c r="C109" s="51"/>
      <c r="D109" s="45" t="s">
        <v>240</v>
      </c>
      <c r="E109" s="52">
        <v>13.86</v>
      </c>
      <c r="F109" s="87">
        <f t="shared" si="1"/>
        <v>0</v>
      </c>
      <c r="G109" s="39" t="s">
        <v>323</v>
      </c>
      <c r="H109" s="12"/>
    </row>
    <row r="110" spans="1:8">
      <c r="A110" s="39" t="s">
        <v>669</v>
      </c>
      <c r="B110" s="39" t="s">
        <v>773</v>
      </c>
      <c r="C110" s="51"/>
      <c r="D110" s="45" t="s">
        <v>240</v>
      </c>
      <c r="E110" s="52">
        <v>13.09</v>
      </c>
      <c r="F110" s="87">
        <f t="shared" si="1"/>
        <v>0</v>
      </c>
      <c r="G110" s="39" t="s">
        <v>323</v>
      </c>
      <c r="H110" s="12"/>
    </row>
    <row r="111" spans="1:8">
      <c r="A111" s="39" t="s">
        <v>440</v>
      </c>
      <c r="B111" s="39" t="s">
        <v>441</v>
      </c>
      <c r="C111" s="51"/>
      <c r="D111" s="45" t="s">
        <v>240</v>
      </c>
      <c r="E111" s="52">
        <v>804.9</v>
      </c>
      <c r="F111" s="87">
        <f t="shared" si="1"/>
        <v>0</v>
      </c>
      <c r="G111" s="39" t="s">
        <v>322</v>
      </c>
      <c r="H111" s="12"/>
    </row>
    <row r="112" spans="1:8">
      <c r="A112" s="39" t="s">
        <v>442</v>
      </c>
      <c r="B112" s="39" t="s">
        <v>670</v>
      </c>
      <c r="C112" s="51"/>
      <c r="D112" s="45" t="s">
        <v>240</v>
      </c>
      <c r="E112" s="52">
        <v>49.28</v>
      </c>
      <c r="F112" s="87">
        <f t="shared" si="1"/>
        <v>0</v>
      </c>
      <c r="G112" s="39" t="s">
        <v>323</v>
      </c>
      <c r="H112" s="12"/>
    </row>
    <row r="113" spans="1:8">
      <c r="A113" s="39" t="s">
        <v>671</v>
      </c>
      <c r="B113" s="39" t="s">
        <v>774</v>
      </c>
      <c r="C113" s="51"/>
      <c r="D113" s="45" t="s">
        <v>240</v>
      </c>
      <c r="E113" s="52">
        <v>44.35</v>
      </c>
      <c r="F113" s="87">
        <f t="shared" si="1"/>
        <v>0</v>
      </c>
      <c r="G113" s="39" t="s">
        <v>323</v>
      </c>
      <c r="H113" s="12"/>
    </row>
    <row r="114" spans="1:8">
      <c r="A114" s="39" t="s">
        <v>672</v>
      </c>
      <c r="B114" s="39" t="s">
        <v>775</v>
      </c>
      <c r="C114" s="51"/>
      <c r="D114" s="45" t="s">
        <v>240</v>
      </c>
      <c r="E114" s="52">
        <v>41.89</v>
      </c>
      <c r="F114" s="87">
        <f t="shared" si="1"/>
        <v>0</v>
      </c>
      <c r="G114" s="39" t="s">
        <v>323</v>
      </c>
      <c r="H114" s="12"/>
    </row>
    <row r="115" spans="1:8">
      <c r="A115" s="39" t="s">
        <v>443</v>
      </c>
      <c r="B115" s="39" t="s">
        <v>444</v>
      </c>
      <c r="C115" s="51"/>
      <c r="D115" s="45" t="s">
        <v>240</v>
      </c>
      <c r="E115" s="52">
        <v>1609.7</v>
      </c>
      <c r="F115" s="87">
        <f t="shared" si="1"/>
        <v>0</v>
      </c>
      <c r="G115" s="39" t="s">
        <v>322</v>
      </c>
      <c r="H115" s="12"/>
    </row>
    <row r="116" spans="1:8">
      <c r="A116" s="39" t="s">
        <v>445</v>
      </c>
      <c r="B116" s="39" t="s">
        <v>673</v>
      </c>
      <c r="C116" s="51"/>
      <c r="D116" s="45" t="s">
        <v>240</v>
      </c>
      <c r="E116" s="52">
        <v>98.56</v>
      </c>
      <c r="F116" s="87">
        <f t="shared" si="1"/>
        <v>0</v>
      </c>
      <c r="G116" s="39" t="s">
        <v>323</v>
      </c>
      <c r="H116" s="12"/>
    </row>
    <row r="117" spans="1:8">
      <c r="A117" s="39" t="s">
        <v>674</v>
      </c>
      <c r="B117" s="39" t="s">
        <v>776</v>
      </c>
      <c r="C117" s="51"/>
      <c r="D117" s="45" t="s">
        <v>240</v>
      </c>
      <c r="E117" s="52">
        <v>88.7</v>
      </c>
      <c r="F117" s="87">
        <f t="shared" si="1"/>
        <v>0</v>
      </c>
      <c r="G117" s="39" t="s">
        <v>323</v>
      </c>
      <c r="H117" s="12"/>
    </row>
    <row r="118" spans="1:8">
      <c r="A118" s="39" t="s">
        <v>675</v>
      </c>
      <c r="B118" s="39" t="s">
        <v>777</v>
      </c>
      <c r="C118" s="51"/>
      <c r="D118" s="45" t="s">
        <v>240</v>
      </c>
      <c r="E118" s="52">
        <v>83.78</v>
      </c>
      <c r="F118" s="87">
        <f t="shared" si="1"/>
        <v>0</v>
      </c>
      <c r="G118" s="39" t="s">
        <v>323</v>
      </c>
      <c r="H118" s="12"/>
    </row>
    <row r="119" spans="1:8">
      <c r="A119" s="39" t="s">
        <v>446</v>
      </c>
      <c r="B119" s="39" t="s">
        <v>447</v>
      </c>
      <c r="C119" s="51"/>
      <c r="D119" s="45" t="s">
        <v>240</v>
      </c>
      <c r="E119" s="52">
        <v>3647.1</v>
      </c>
      <c r="F119" s="87">
        <f t="shared" si="1"/>
        <v>0</v>
      </c>
      <c r="G119" s="39" t="s">
        <v>322</v>
      </c>
      <c r="H119" s="12"/>
    </row>
    <row r="120" spans="1:8">
      <c r="A120" s="39" t="s">
        <v>448</v>
      </c>
      <c r="B120" s="39" t="s">
        <v>676</v>
      </c>
      <c r="C120" s="51"/>
      <c r="D120" s="45" t="s">
        <v>240</v>
      </c>
      <c r="E120" s="52">
        <v>223.3</v>
      </c>
      <c r="F120" s="87">
        <f t="shared" si="1"/>
        <v>0</v>
      </c>
      <c r="G120" s="39" t="s">
        <v>323</v>
      </c>
      <c r="H120" s="12"/>
    </row>
    <row r="121" spans="1:8">
      <c r="A121" s="39" t="s">
        <v>677</v>
      </c>
      <c r="B121" s="39" t="s">
        <v>778</v>
      </c>
      <c r="C121" s="51"/>
      <c r="D121" s="45" t="s">
        <v>240</v>
      </c>
      <c r="E121" s="52">
        <v>200.97</v>
      </c>
      <c r="F121" s="87">
        <f t="shared" si="1"/>
        <v>0</v>
      </c>
      <c r="G121" s="39" t="s">
        <v>323</v>
      </c>
      <c r="H121" s="12"/>
    </row>
    <row r="122" spans="1:8">
      <c r="A122" s="39" t="s">
        <v>678</v>
      </c>
      <c r="B122" s="39" t="s">
        <v>779</v>
      </c>
      <c r="C122" s="51"/>
      <c r="D122" s="45" t="s">
        <v>240</v>
      </c>
      <c r="E122" s="52">
        <v>189.81</v>
      </c>
      <c r="F122" s="87">
        <f t="shared" si="1"/>
        <v>0</v>
      </c>
      <c r="G122" s="39" t="s">
        <v>323</v>
      </c>
      <c r="H122" s="12"/>
    </row>
    <row r="123" spans="1:8">
      <c r="A123" s="39" t="s">
        <v>449</v>
      </c>
      <c r="B123" s="39" t="s">
        <v>450</v>
      </c>
      <c r="C123" s="51"/>
      <c r="D123" s="45" t="s">
        <v>240</v>
      </c>
      <c r="E123" s="52">
        <v>2012.2</v>
      </c>
      <c r="F123" s="87">
        <f t="shared" si="1"/>
        <v>0</v>
      </c>
      <c r="G123" s="39" t="s">
        <v>322</v>
      </c>
      <c r="H123" s="12"/>
    </row>
    <row r="124" spans="1:8">
      <c r="A124" s="39" t="s">
        <v>451</v>
      </c>
      <c r="B124" s="39" t="s">
        <v>679</v>
      </c>
      <c r="C124" s="51"/>
      <c r="D124" s="45" t="s">
        <v>240</v>
      </c>
      <c r="E124" s="52">
        <v>123.2</v>
      </c>
      <c r="F124" s="87">
        <f t="shared" si="1"/>
        <v>0</v>
      </c>
      <c r="G124" s="39" t="s">
        <v>323</v>
      </c>
      <c r="H124" s="12"/>
    </row>
    <row r="125" spans="1:8">
      <c r="A125" s="39" t="s">
        <v>680</v>
      </c>
      <c r="B125" s="39" t="s">
        <v>780</v>
      </c>
      <c r="C125" s="51"/>
      <c r="D125" s="45" t="s">
        <v>240</v>
      </c>
      <c r="E125" s="52">
        <v>110.88</v>
      </c>
      <c r="F125" s="87">
        <f t="shared" si="1"/>
        <v>0</v>
      </c>
      <c r="G125" s="39" t="s">
        <v>323</v>
      </c>
      <c r="H125" s="12"/>
    </row>
    <row r="126" spans="1:8">
      <c r="A126" s="39" t="s">
        <v>681</v>
      </c>
      <c r="B126" s="39" t="s">
        <v>781</v>
      </c>
      <c r="C126" s="51"/>
      <c r="D126" s="45" t="s">
        <v>240</v>
      </c>
      <c r="E126" s="52">
        <v>104.72</v>
      </c>
      <c r="F126" s="87">
        <f t="shared" si="1"/>
        <v>0</v>
      </c>
      <c r="G126" s="39" t="s">
        <v>323</v>
      </c>
      <c r="H126" s="12"/>
    </row>
    <row r="127" spans="1:8">
      <c r="A127" s="39" t="s">
        <v>452</v>
      </c>
      <c r="B127" s="39" t="s">
        <v>453</v>
      </c>
      <c r="C127" s="51"/>
      <c r="D127" s="45" t="s">
        <v>240</v>
      </c>
      <c r="E127" s="52">
        <v>3647.1</v>
      </c>
      <c r="F127" s="87">
        <f t="shared" si="1"/>
        <v>0</v>
      </c>
      <c r="G127" s="39" t="s">
        <v>322</v>
      </c>
      <c r="H127" s="12"/>
    </row>
    <row r="128" spans="1:8">
      <c r="A128" s="39" t="s">
        <v>454</v>
      </c>
      <c r="B128" s="39" t="s">
        <v>682</v>
      </c>
      <c r="C128" s="51"/>
      <c r="D128" s="45" t="s">
        <v>240</v>
      </c>
      <c r="E128" s="52">
        <v>223.3</v>
      </c>
      <c r="F128" s="87">
        <f t="shared" si="1"/>
        <v>0</v>
      </c>
      <c r="G128" s="39" t="s">
        <v>323</v>
      </c>
      <c r="H128" s="12"/>
    </row>
    <row r="129" spans="1:8">
      <c r="A129" s="39" t="s">
        <v>683</v>
      </c>
      <c r="B129" s="39" t="s">
        <v>782</v>
      </c>
      <c r="C129" s="51"/>
      <c r="D129" s="45" t="s">
        <v>240</v>
      </c>
      <c r="E129" s="52">
        <v>200.97</v>
      </c>
      <c r="F129" s="87">
        <f t="shared" si="1"/>
        <v>0</v>
      </c>
      <c r="G129" s="39" t="s">
        <v>323</v>
      </c>
      <c r="H129" s="12"/>
    </row>
    <row r="130" spans="1:8">
      <c r="A130" s="39" t="s">
        <v>684</v>
      </c>
      <c r="B130" s="39" t="s">
        <v>783</v>
      </c>
      <c r="C130" s="51"/>
      <c r="D130" s="45" t="s">
        <v>240</v>
      </c>
      <c r="E130" s="52">
        <v>189.81</v>
      </c>
      <c r="F130" s="87">
        <f t="shared" si="1"/>
        <v>0</v>
      </c>
      <c r="G130" s="39" t="s">
        <v>323</v>
      </c>
      <c r="H130" s="12"/>
    </row>
    <row r="131" spans="1:8">
      <c r="A131" s="39" t="s">
        <v>455</v>
      </c>
      <c r="B131" s="39" t="s">
        <v>456</v>
      </c>
      <c r="C131" s="51"/>
      <c r="D131" s="45" t="s">
        <v>240</v>
      </c>
      <c r="E131" s="52">
        <v>25.2</v>
      </c>
      <c r="F131" s="87">
        <f t="shared" si="1"/>
        <v>0</v>
      </c>
      <c r="G131" s="39" t="s">
        <v>322</v>
      </c>
      <c r="H131" s="12"/>
    </row>
    <row r="132" spans="1:8">
      <c r="A132" s="39" t="s">
        <v>457</v>
      </c>
      <c r="B132" s="39" t="s">
        <v>685</v>
      </c>
      <c r="C132" s="51"/>
      <c r="D132" s="45" t="s">
        <v>240</v>
      </c>
      <c r="E132" s="52">
        <v>1.54</v>
      </c>
      <c r="F132" s="87">
        <f t="shared" si="1"/>
        <v>0</v>
      </c>
      <c r="G132" s="39" t="s">
        <v>323</v>
      </c>
      <c r="H132" s="12"/>
    </row>
    <row r="133" spans="1:8">
      <c r="A133" s="39" t="s">
        <v>686</v>
      </c>
      <c r="B133" s="39" t="s">
        <v>784</v>
      </c>
      <c r="C133" s="51"/>
      <c r="D133" s="45" t="s">
        <v>240</v>
      </c>
      <c r="E133" s="52">
        <v>1.39</v>
      </c>
      <c r="F133" s="87">
        <f t="shared" si="1"/>
        <v>0</v>
      </c>
      <c r="G133" s="39" t="s">
        <v>323</v>
      </c>
      <c r="H133" s="12"/>
    </row>
    <row r="134" spans="1:8">
      <c r="A134" s="39" t="s">
        <v>687</v>
      </c>
      <c r="B134" s="39" t="s">
        <v>785</v>
      </c>
      <c r="C134" s="51"/>
      <c r="D134" s="45" t="s">
        <v>240</v>
      </c>
      <c r="E134" s="52">
        <v>1.31</v>
      </c>
      <c r="F134" s="87">
        <f t="shared" ref="F134:F169" si="2">C134*E134</f>
        <v>0</v>
      </c>
      <c r="G134" s="39" t="s">
        <v>323</v>
      </c>
      <c r="H134" s="12"/>
    </row>
    <row r="135" spans="1:8">
      <c r="A135" s="39" t="s">
        <v>458</v>
      </c>
      <c r="B135" s="39" t="s">
        <v>459</v>
      </c>
      <c r="C135" s="51"/>
      <c r="D135" s="45" t="s">
        <v>240</v>
      </c>
      <c r="E135" s="52">
        <v>25.2</v>
      </c>
      <c r="F135" s="87">
        <f t="shared" si="2"/>
        <v>0</v>
      </c>
      <c r="G135" s="39" t="s">
        <v>322</v>
      </c>
      <c r="H135" s="12"/>
    </row>
    <row r="136" spans="1:8">
      <c r="A136" s="39" t="s">
        <v>460</v>
      </c>
      <c r="B136" s="39" t="s">
        <v>688</v>
      </c>
      <c r="C136" s="51"/>
      <c r="D136" s="45" t="s">
        <v>240</v>
      </c>
      <c r="E136" s="52">
        <v>1.54</v>
      </c>
      <c r="F136" s="87">
        <f t="shared" si="2"/>
        <v>0</v>
      </c>
      <c r="G136" s="39" t="s">
        <v>323</v>
      </c>
      <c r="H136" s="12"/>
    </row>
    <row r="137" spans="1:8">
      <c r="A137" s="39" t="s">
        <v>689</v>
      </c>
      <c r="B137" s="39" t="s">
        <v>786</v>
      </c>
      <c r="C137" s="51"/>
      <c r="D137" s="45" t="s">
        <v>240</v>
      </c>
      <c r="E137" s="52">
        <v>1.39</v>
      </c>
      <c r="F137" s="87">
        <f t="shared" si="2"/>
        <v>0</v>
      </c>
      <c r="G137" s="39" t="s">
        <v>323</v>
      </c>
      <c r="H137" s="12"/>
    </row>
    <row r="138" spans="1:8">
      <c r="A138" s="39" t="s">
        <v>690</v>
      </c>
      <c r="B138" s="39" t="s">
        <v>787</v>
      </c>
      <c r="C138" s="51"/>
      <c r="D138" s="45" t="s">
        <v>240</v>
      </c>
      <c r="E138" s="52">
        <v>1.31</v>
      </c>
      <c r="F138" s="87">
        <f t="shared" si="2"/>
        <v>0</v>
      </c>
      <c r="G138" s="39" t="s">
        <v>323</v>
      </c>
      <c r="H138" s="12"/>
    </row>
    <row r="139" spans="1:8" ht="25.2">
      <c r="A139" s="39" t="s">
        <v>461</v>
      </c>
      <c r="B139" s="39" t="s">
        <v>1178</v>
      </c>
      <c r="C139" s="51"/>
      <c r="D139" s="45" t="s">
        <v>240</v>
      </c>
      <c r="E139" s="52">
        <v>314.5</v>
      </c>
      <c r="F139" s="87">
        <f t="shared" si="2"/>
        <v>0</v>
      </c>
      <c r="G139" s="39" t="s">
        <v>322</v>
      </c>
      <c r="H139" s="12"/>
    </row>
    <row r="140" spans="1:8" ht="16.2">
      <c r="A140" s="48" t="s">
        <v>462</v>
      </c>
      <c r="B140" s="18"/>
      <c r="C140" s="49"/>
      <c r="D140" s="50"/>
      <c r="E140" s="49"/>
      <c r="F140" s="89"/>
      <c r="G140" s="18"/>
      <c r="H140" s="18"/>
    </row>
    <row r="141" spans="1:8">
      <c r="A141" s="39" t="s">
        <v>463</v>
      </c>
      <c r="B141" s="39" t="s">
        <v>464</v>
      </c>
      <c r="C141" s="51"/>
      <c r="D141" s="45" t="s">
        <v>240</v>
      </c>
      <c r="E141" s="52">
        <v>62.9</v>
      </c>
      <c r="F141" s="87">
        <f t="shared" si="2"/>
        <v>0</v>
      </c>
      <c r="G141" s="39" t="s">
        <v>322</v>
      </c>
      <c r="H141" s="12"/>
    </row>
    <row r="142" spans="1:8">
      <c r="A142" s="39" t="s">
        <v>465</v>
      </c>
      <c r="B142" s="39" t="s">
        <v>693</v>
      </c>
      <c r="C142" s="51"/>
      <c r="D142" s="45" t="s">
        <v>240</v>
      </c>
      <c r="E142" s="52">
        <v>30.3</v>
      </c>
      <c r="F142" s="87">
        <f t="shared" si="2"/>
        <v>0</v>
      </c>
      <c r="G142" s="39" t="s">
        <v>322</v>
      </c>
      <c r="H142" s="12"/>
    </row>
    <row r="143" spans="1:8">
      <c r="A143" s="39" t="s">
        <v>466</v>
      </c>
      <c r="B143" s="39" t="s">
        <v>467</v>
      </c>
      <c r="C143" s="51"/>
      <c r="D143" s="45" t="s">
        <v>240</v>
      </c>
      <c r="E143" s="52">
        <v>7.5</v>
      </c>
      <c r="F143" s="87">
        <f t="shared" si="2"/>
        <v>0</v>
      </c>
      <c r="G143" s="39" t="s">
        <v>322</v>
      </c>
      <c r="H143" s="12"/>
    </row>
    <row r="144" spans="1:8">
      <c r="A144" s="39" t="s">
        <v>468</v>
      </c>
      <c r="B144" s="39" t="s">
        <v>694</v>
      </c>
      <c r="C144" s="51"/>
      <c r="D144" s="45" t="s">
        <v>240</v>
      </c>
      <c r="E144" s="52">
        <v>1.4</v>
      </c>
      <c r="F144" s="87">
        <f t="shared" si="2"/>
        <v>0</v>
      </c>
      <c r="G144" s="39" t="s">
        <v>322</v>
      </c>
      <c r="H144" s="12"/>
    </row>
    <row r="145" spans="1:8">
      <c r="A145" s="39" t="s">
        <v>469</v>
      </c>
      <c r="B145" s="39" t="s">
        <v>470</v>
      </c>
      <c r="C145" s="51"/>
      <c r="D145" s="45" t="s">
        <v>240</v>
      </c>
      <c r="E145" s="52">
        <v>15.1</v>
      </c>
      <c r="F145" s="87">
        <f t="shared" si="2"/>
        <v>0</v>
      </c>
      <c r="G145" s="39" t="s">
        <v>322</v>
      </c>
      <c r="H145" s="12"/>
    </row>
    <row r="146" spans="1:8">
      <c r="A146" s="39" t="s">
        <v>471</v>
      </c>
      <c r="B146" s="39" t="s">
        <v>695</v>
      </c>
      <c r="C146" s="51"/>
      <c r="D146" s="45" t="s">
        <v>240</v>
      </c>
      <c r="E146" s="52">
        <v>12.1</v>
      </c>
      <c r="F146" s="87">
        <f t="shared" si="2"/>
        <v>0</v>
      </c>
      <c r="G146" s="39" t="s">
        <v>322</v>
      </c>
      <c r="H146" s="12"/>
    </row>
    <row r="147" spans="1:8">
      <c r="A147" s="39" t="s">
        <v>472</v>
      </c>
      <c r="B147" s="39" t="s">
        <v>473</v>
      </c>
      <c r="C147" s="51"/>
      <c r="D147" s="45" t="s">
        <v>240</v>
      </c>
      <c r="E147" s="52">
        <v>15.1</v>
      </c>
      <c r="F147" s="87">
        <f t="shared" si="2"/>
        <v>0</v>
      </c>
      <c r="G147" s="39" t="s">
        <v>322</v>
      </c>
      <c r="H147" s="12"/>
    </row>
    <row r="148" spans="1:8">
      <c r="A148" s="39" t="s">
        <v>474</v>
      </c>
      <c r="B148" s="39" t="s">
        <v>696</v>
      </c>
      <c r="C148" s="51"/>
      <c r="D148" s="45" t="s">
        <v>240</v>
      </c>
      <c r="E148" s="52">
        <v>2.9</v>
      </c>
      <c r="F148" s="87">
        <f t="shared" si="2"/>
        <v>0</v>
      </c>
      <c r="G148" s="39" t="s">
        <v>322</v>
      </c>
      <c r="H148" s="12"/>
    </row>
    <row r="149" spans="1:8">
      <c r="A149" s="39" t="s">
        <v>475</v>
      </c>
      <c r="B149" s="39" t="s">
        <v>476</v>
      </c>
      <c r="C149" s="51"/>
      <c r="D149" s="45" t="s">
        <v>240</v>
      </c>
      <c r="E149" s="52">
        <v>30.2</v>
      </c>
      <c r="F149" s="87">
        <f t="shared" si="2"/>
        <v>0</v>
      </c>
      <c r="G149" s="39" t="s">
        <v>322</v>
      </c>
      <c r="H149" s="12"/>
    </row>
    <row r="150" spans="1:8">
      <c r="A150" s="39" t="s">
        <v>477</v>
      </c>
      <c r="B150" s="39" t="s">
        <v>697</v>
      </c>
      <c r="C150" s="51"/>
      <c r="D150" s="45" t="s">
        <v>240</v>
      </c>
      <c r="E150" s="52">
        <v>12.1</v>
      </c>
      <c r="F150" s="87">
        <f t="shared" si="2"/>
        <v>0</v>
      </c>
      <c r="G150" s="39" t="s">
        <v>322</v>
      </c>
      <c r="H150" s="12"/>
    </row>
    <row r="151" spans="1:8">
      <c r="A151" s="39" t="s">
        <v>478</v>
      </c>
      <c r="B151" s="39" t="s">
        <v>991</v>
      </c>
      <c r="C151" s="51"/>
      <c r="D151" s="45" t="s">
        <v>240</v>
      </c>
      <c r="E151" s="52">
        <v>188.7</v>
      </c>
      <c r="F151" s="87">
        <f t="shared" si="2"/>
        <v>0</v>
      </c>
      <c r="G151" s="39" t="s">
        <v>322</v>
      </c>
      <c r="H151" s="12"/>
    </row>
    <row r="152" spans="1:8">
      <c r="A152" s="39" t="s">
        <v>479</v>
      </c>
      <c r="B152" s="39" t="s">
        <v>992</v>
      </c>
      <c r="C152" s="51"/>
      <c r="D152" s="45" t="s">
        <v>240</v>
      </c>
      <c r="E152" s="52">
        <v>691.8</v>
      </c>
      <c r="F152" s="87">
        <f t="shared" si="2"/>
        <v>0</v>
      </c>
      <c r="G152" s="39" t="s">
        <v>322</v>
      </c>
      <c r="H152" s="12"/>
    </row>
    <row r="153" spans="1:8">
      <c r="A153" s="39" t="s">
        <v>480</v>
      </c>
      <c r="B153" s="39" t="s">
        <v>481</v>
      </c>
      <c r="C153" s="51"/>
      <c r="D153" s="45" t="s">
        <v>240</v>
      </c>
      <c r="E153" s="52">
        <v>7.5</v>
      </c>
      <c r="F153" s="87">
        <f t="shared" si="2"/>
        <v>0</v>
      </c>
      <c r="G153" s="39" t="s">
        <v>322</v>
      </c>
      <c r="H153" s="12"/>
    </row>
    <row r="154" spans="1:8">
      <c r="A154" s="39" t="s">
        <v>482</v>
      </c>
      <c r="B154" s="39" t="s">
        <v>483</v>
      </c>
      <c r="C154" s="51"/>
      <c r="D154" s="45" t="s">
        <v>240</v>
      </c>
      <c r="E154" s="52">
        <v>7.5</v>
      </c>
      <c r="F154" s="87">
        <f t="shared" si="2"/>
        <v>0</v>
      </c>
      <c r="G154" s="39" t="s">
        <v>322</v>
      </c>
      <c r="H154" s="12"/>
    </row>
    <row r="155" spans="1:8" ht="16.2">
      <c r="A155" s="48" t="s">
        <v>484</v>
      </c>
      <c r="B155" s="18"/>
      <c r="C155" s="49"/>
      <c r="D155" s="50"/>
      <c r="E155" s="49"/>
      <c r="F155" s="89"/>
      <c r="G155" s="18"/>
      <c r="H155" s="18"/>
    </row>
    <row r="156" spans="1:8">
      <c r="A156" s="39" t="s">
        <v>485</v>
      </c>
      <c r="B156" s="39" t="s">
        <v>486</v>
      </c>
      <c r="C156" s="51"/>
      <c r="D156" s="45" t="s">
        <v>240</v>
      </c>
      <c r="E156" s="52">
        <v>62.9</v>
      </c>
      <c r="F156" s="87">
        <f t="shared" si="2"/>
        <v>0</v>
      </c>
      <c r="G156" s="39" t="s">
        <v>322</v>
      </c>
      <c r="H156" s="12"/>
    </row>
    <row r="157" spans="1:8" ht="16.2">
      <c r="A157" s="48" t="s">
        <v>808</v>
      </c>
      <c r="B157" s="18"/>
      <c r="C157" s="49"/>
      <c r="D157" s="50"/>
      <c r="E157" s="49"/>
      <c r="F157" s="89"/>
      <c r="G157" s="18"/>
      <c r="H157" s="18"/>
    </row>
    <row r="158" spans="1:8">
      <c r="A158" s="39" t="s">
        <v>487</v>
      </c>
      <c r="B158" s="39" t="s">
        <v>488</v>
      </c>
      <c r="C158" s="51"/>
      <c r="D158" s="45" t="s">
        <v>240</v>
      </c>
      <c r="E158" s="52">
        <v>1131.9000000000001</v>
      </c>
      <c r="F158" s="87">
        <f t="shared" si="2"/>
        <v>0</v>
      </c>
      <c r="G158" s="39" t="s">
        <v>322</v>
      </c>
      <c r="H158" s="12"/>
    </row>
    <row r="159" spans="1:8">
      <c r="A159" s="39" t="s">
        <v>489</v>
      </c>
      <c r="B159" s="39" t="s">
        <v>490</v>
      </c>
      <c r="C159" s="51"/>
      <c r="D159" s="45" t="s">
        <v>240</v>
      </c>
      <c r="E159" s="52">
        <v>1886.4</v>
      </c>
      <c r="F159" s="87">
        <f t="shared" si="2"/>
        <v>0</v>
      </c>
      <c r="G159" s="39" t="s">
        <v>322</v>
      </c>
      <c r="H159" s="12"/>
    </row>
    <row r="160" spans="1:8">
      <c r="A160" s="39" t="s">
        <v>491</v>
      </c>
      <c r="B160" s="39" t="s">
        <v>492</v>
      </c>
      <c r="C160" s="51"/>
      <c r="D160" s="45" t="s">
        <v>240</v>
      </c>
      <c r="E160" s="52">
        <v>0</v>
      </c>
      <c r="F160" s="87">
        <f t="shared" si="2"/>
        <v>0</v>
      </c>
      <c r="G160" s="39" t="s">
        <v>322</v>
      </c>
      <c r="H160" s="12"/>
    </row>
    <row r="161" spans="1:8" ht="16.2">
      <c r="A161" s="48" t="s">
        <v>809</v>
      </c>
      <c r="B161" s="18"/>
      <c r="C161" s="49"/>
      <c r="D161" s="50"/>
      <c r="E161" s="49"/>
      <c r="F161" s="89"/>
      <c r="G161" s="18"/>
      <c r="H161" s="18"/>
    </row>
    <row r="162" spans="1:8">
      <c r="A162" s="39" t="s">
        <v>493</v>
      </c>
      <c r="B162" s="39" t="s">
        <v>993</v>
      </c>
      <c r="C162" s="51"/>
      <c r="D162" s="45" t="s">
        <v>240</v>
      </c>
      <c r="E162" s="52">
        <v>737.7</v>
      </c>
      <c r="F162" s="87">
        <f t="shared" si="2"/>
        <v>0</v>
      </c>
      <c r="G162" s="39" t="s">
        <v>322</v>
      </c>
      <c r="H162" s="12"/>
    </row>
    <row r="163" spans="1:8" ht="16.2">
      <c r="A163" s="48" t="s">
        <v>810</v>
      </c>
      <c r="B163" s="18"/>
      <c r="C163" s="49"/>
      <c r="D163" s="50"/>
      <c r="E163" s="49"/>
      <c r="F163" s="89"/>
      <c r="G163" s="18"/>
      <c r="H163" s="18"/>
    </row>
    <row r="164" spans="1:8">
      <c r="A164" s="39" t="s">
        <v>494</v>
      </c>
      <c r="B164" s="39" t="s">
        <v>495</v>
      </c>
      <c r="C164" s="51"/>
      <c r="D164" s="45" t="s">
        <v>240</v>
      </c>
      <c r="E164" s="52">
        <v>0</v>
      </c>
      <c r="F164" s="87">
        <f t="shared" si="2"/>
        <v>0</v>
      </c>
      <c r="G164" s="39" t="s">
        <v>322</v>
      </c>
      <c r="H164" s="12"/>
    </row>
    <row r="165" spans="1:8">
      <c r="A165" s="39" t="s">
        <v>496</v>
      </c>
      <c r="B165" s="39" t="s">
        <v>497</v>
      </c>
      <c r="C165" s="51"/>
      <c r="D165" s="45" t="s">
        <v>240</v>
      </c>
      <c r="E165" s="52">
        <v>0</v>
      </c>
      <c r="F165" s="87">
        <f t="shared" si="2"/>
        <v>0</v>
      </c>
      <c r="G165" s="39" t="s">
        <v>322</v>
      </c>
      <c r="H165" s="12"/>
    </row>
    <row r="166" spans="1:8">
      <c r="A166" s="39" t="s">
        <v>498</v>
      </c>
      <c r="B166" s="39" t="s">
        <v>698</v>
      </c>
      <c r="C166" s="51"/>
      <c r="D166" s="45" t="s">
        <v>240</v>
      </c>
      <c r="E166" s="52">
        <v>0</v>
      </c>
      <c r="F166" s="87">
        <f t="shared" si="2"/>
        <v>0</v>
      </c>
      <c r="G166" s="39" t="s">
        <v>323</v>
      </c>
      <c r="H166" s="12"/>
    </row>
    <row r="167" spans="1:8" ht="13.2" customHeight="1">
      <c r="A167" s="39" t="s">
        <v>699</v>
      </c>
      <c r="B167" s="39" t="s">
        <v>788</v>
      </c>
      <c r="C167" s="51"/>
      <c r="D167" s="45" t="s">
        <v>240</v>
      </c>
      <c r="E167" s="52">
        <v>0</v>
      </c>
      <c r="F167" s="87">
        <f t="shared" si="2"/>
        <v>0</v>
      </c>
      <c r="G167" s="39" t="s">
        <v>323</v>
      </c>
      <c r="H167" s="12"/>
    </row>
    <row r="168" spans="1:8" ht="13.2" customHeight="1">
      <c r="A168" s="39" t="s">
        <v>700</v>
      </c>
      <c r="B168" s="39" t="s">
        <v>789</v>
      </c>
      <c r="C168" s="51"/>
      <c r="D168" s="45" t="s">
        <v>240</v>
      </c>
      <c r="E168" s="52">
        <v>0</v>
      </c>
      <c r="F168" s="87">
        <f t="shared" si="2"/>
        <v>0</v>
      </c>
      <c r="G168" s="39" t="s">
        <v>323</v>
      </c>
      <c r="H168" s="12"/>
    </row>
    <row r="169" spans="1:8">
      <c r="A169" s="39" t="s">
        <v>499</v>
      </c>
      <c r="B169" s="39" t="s">
        <v>500</v>
      </c>
      <c r="C169" s="51"/>
      <c r="D169" s="45" t="s">
        <v>240</v>
      </c>
      <c r="E169" s="52">
        <v>0</v>
      </c>
      <c r="F169" s="87">
        <f t="shared" si="2"/>
        <v>0</v>
      </c>
      <c r="G169" s="39" t="s">
        <v>322</v>
      </c>
      <c r="H169" s="12"/>
    </row>
    <row r="170" spans="1:8">
      <c r="F170" s="88">
        <f>SUM(F5:F169)</f>
        <v>0</v>
      </c>
      <c r="H170" s="12"/>
    </row>
  </sheetData>
  <autoFilter ref="A2:H2" xr:uid="{00000000-0009-0000-0000-000006000000}"/>
  <mergeCells count="1">
    <mergeCell ref="A1:G1"/>
  </mergeCells>
  <pageMargins left="0.74803149606299213" right="0.74803149606299213" top="0.78740157480314965" bottom="0.78740157480314965" header="0.51181102362204722" footer="0.51181102362204722"/>
  <pageSetup paperSize="9" scale="72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Menu</vt:lpstr>
      <vt:lpstr>OSB</vt:lpstr>
      <vt:lpstr>Aparaty</vt:lpstr>
      <vt:lpstr>Mediatrix</vt:lpstr>
      <vt:lpstr>WebCollaboration</vt:lpstr>
      <vt:lpstr>OSCC</vt:lpstr>
      <vt:lpstr>Xpressions</vt:lpstr>
    </vt:vector>
  </TitlesOfParts>
  <Company>RRC Poland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piotr.stasiowski@rrc.pl</dc:creator>
  <cp:lastModifiedBy>Stasiowski, Piotr (External)</cp:lastModifiedBy>
  <cp:lastPrinted>2011-05-21T17:42:00Z</cp:lastPrinted>
  <dcterms:created xsi:type="dcterms:W3CDTF">2008-11-04T13:53:13Z</dcterms:created>
  <dcterms:modified xsi:type="dcterms:W3CDTF">2023-03-08T10:47:09Z</dcterms:modified>
</cp:coreProperties>
</file>